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510" windowWidth="185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<sst xmlns="http://schemas.openxmlformats.org/spreadsheetml/2006/main" count="575" uniqueCount="58">
  <si>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</si>
  <si>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</si>
  <si>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</si>
  <si>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</si>
  <si>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</si>
  <si>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</si>
  <si>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</si>
  <si>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</si>
  <si>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</si>
  <si>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</si>
  <si>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</si>
  <si>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</si>
  <si>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</si>
  <si>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</si>
  <si>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</si>
  <si>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</si>
  <si>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</si>
  <si>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</si>
  <si>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</si>
  <si>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</si>
  <si>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</si>
  <si>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</si>
  <si>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</si>
  <si>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</si>
  <si>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</si>
  <si>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</si>
  <si>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</si>
  <si>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</si>
  <si>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</si>
  <si>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</si>
  <si>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</si>
  <si>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</si>
  <si>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</si>
  <si>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</si>
  <si>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</si>
  <si>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</si>
  <si>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</si>
  <si>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</si>
  <si>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</si>
  <si>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</si>
  <si>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</si>
  <si>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</si>
  <si>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</si>
  <si>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</si>
  <si>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</si>
  <si>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</si>
  <si>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</si>
  <si>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</si>
  <si>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</si>
  <si>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</si>
  <si>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</si>
  <si>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</si>
  <si>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</si>
  <si>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25-May-2011</t>
  </si>
  <si>
    <t>SAFEX MTM 13-JUN-11</t>
  </si>
  <si>
    <t>PLEASE NOTE THE FOLLOWING VOLATILITY SKEW CHANGES WITH EFFECT TUESDAY</t>
  </si>
  <si>
    <t>14 JUNE 2011 FOR SETTLEMENT ON WEDNESDAY, 15 JUNE 2011</t>
  </si>
  <si>
    <t>14-Jun-2011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</si>
</sst>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7" xfId="59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59" applyNumberFormat="1" applyFont="1" applyFill="1" applyBorder="1" applyAlignment="1">
      <alignment horizontal="center"/>
    </xf>
    <xf numFmtId="10" fontId="0" fillId="34" borderId="51" xfId="59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7287390"/>
        <c:axId val="45824463"/>
      </c:lineChart>
      <c:cat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87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10">
      <selection activeCell="A25" sqref="A25:D32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40708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14-Jun-2011</v>
      </c>
      <c r="AB26" s="108"/>
      <c r="AC26" s="115"/>
      <c r="AE26" s="52" t="s">
        <v>30</v>
      </c>
      <c r="AF26" s="70" t="str">
        <f>A20</f>
        <v>14-Jun-2011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14-Jun-2011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19500</v>
      </c>
      <c r="C28" s="22" t="s">
        <v>11</v>
      </c>
      <c r="D28" s="31">
        <v>36.79</v>
      </c>
      <c r="F28" s="32">
        <v>0.6989247311827957</v>
      </c>
      <c r="G28" s="33">
        <v>14.54</v>
      </c>
      <c r="J28" s="68">
        <v>40801</v>
      </c>
      <c r="K28" s="67"/>
      <c r="L28" s="58">
        <v>27840</v>
      </c>
      <c r="M28" s="58">
        <v>27881</v>
      </c>
      <c r="N28" s="58">
        <v>27884</v>
      </c>
      <c r="O28" s="58">
        <v>27883</v>
      </c>
      <c r="P28" s="62">
        <v>22</v>
      </c>
      <c r="Q28" s="59">
        <v>22.25</v>
      </c>
      <c r="R28" s="71"/>
      <c r="S28" s="81">
        <v>0.2166894200572311</v>
      </c>
      <c r="T28" s="82">
        <v>0.21723151119616277</v>
      </c>
      <c r="U28" s="60"/>
      <c r="V28" s="86">
        <v>0.823340026663304</v>
      </c>
      <c r="W28" s="90">
        <v>1.145515912919728</v>
      </c>
      <c r="Y28" s="118">
        <v>-1.0745593705058298</v>
      </c>
      <c r="Z28" s="111">
        <v>0.34814665217611523</v>
      </c>
      <c r="AA28" s="111">
        <v>0.9357957665114683</v>
      </c>
      <c r="AB28" s="112" t="s">
        <v>41</v>
      </c>
      <c r="AC28" s="119">
        <v>-0.03643264543259318</v>
      </c>
      <c r="AE28" s="78">
        <v>0.8</v>
      </c>
      <c r="AF28" s="79">
        <v>-0.6343795252861364</v>
      </c>
      <c r="AG28" s="80">
        <v>0.9609518119390444</v>
      </c>
      <c r="AI28" s="127">
        <v>13</v>
      </c>
      <c r="AJ28" s="128">
        <v>15</v>
      </c>
      <c r="IU28" s="72">
        <f aca="true" t="shared" si="0" ref="IU28:IU36">D62-$D$66</f>
        <v>10.670000000000002</v>
      </c>
      <c r="IV28" s="6" t="b">
        <f>IU28=G62</f>
        <v>1</v>
      </c>
    </row>
    <row r="29" spans="1:256" ht="12.75">
      <c r="A29" s="30" t="s">
        <v>5</v>
      </c>
      <c r="B29" s="22">
        <v>22300</v>
      </c>
      <c r="C29" s="22" t="s">
        <v>11</v>
      </c>
      <c r="D29" s="31">
        <v>31.25</v>
      </c>
      <c r="F29" s="34">
        <v>0.7992831541218638</v>
      </c>
      <c r="G29" s="35">
        <v>9</v>
      </c>
      <c r="J29" s="68">
        <v>40892</v>
      </c>
      <c r="K29" s="67"/>
      <c r="L29" s="58">
        <v>27840</v>
      </c>
      <c r="M29" s="58">
        <v>28066</v>
      </c>
      <c r="N29" s="58">
        <v>28149</v>
      </c>
      <c r="O29" s="58">
        <v>28108</v>
      </c>
      <c r="P29" s="62">
        <v>22.5</v>
      </c>
      <c r="Q29" s="59">
        <v>22.5</v>
      </c>
      <c r="R29"/>
      <c r="S29" s="81">
        <v>0.22323629806808182</v>
      </c>
      <c r="T29" s="82">
        <v>0.2226566239026279</v>
      </c>
      <c r="U29" s="60"/>
      <c r="V29" s="85">
        <v>0.8385649054716796</v>
      </c>
      <c r="W29" s="82">
        <v>1.2122398983399414</v>
      </c>
      <c r="Y29" s="118">
        <v>-0.9210663367550046</v>
      </c>
      <c r="Z29" s="111">
        <v>0.3068092136793296</v>
      </c>
      <c r="AA29" s="111">
        <v>0.8353911102005804</v>
      </c>
      <c r="AB29" s="112" t="s">
        <v>42</v>
      </c>
      <c r="AC29" s="119">
        <v>0.2084828021778834</v>
      </c>
      <c r="AE29" s="61">
        <v>0.8</v>
      </c>
      <c r="AF29" s="65">
        <v>-0.7435913834964717</v>
      </c>
      <c r="AG29" s="66">
        <v>0.8184196497617557</v>
      </c>
      <c r="AI29" s="129">
        <v>20</v>
      </c>
      <c r="AJ29" s="130">
        <v>13</v>
      </c>
      <c r="IU29" s="73">
        <f t="shared" si="0"/>
        <v>6.530000000000001</v>
      </c>
      <c r="IV29" s="6" t="b">
        <f>IU29=G63</f>
        <v>1</v>
      </c>
    </row>
    <row r="30" spans="1:256" ht="12.75">
      <c r="A30" s="30" t="s">
        <v>5</v>
      </c>
      <c r="B30" s="22">
        <v>25100</v>
      </c>
      <c r="C30" s="22" t="s">
        <v>11</v>
      </c>
      <c r="D30" s="31">
        <v>26.4</v>
      </c>
      <c r="F30" s="34">
        <v>0.899641577060932</v>
      </c>
      <c r="G30" s="35">
        <v>4.15</v>
      </c>
      <c r="J30" s="68">
        <v>40983</v>
      </c>
      <c r="K30" s="67"/>
      <c r="L30" s="58">
        <v>27840</v>
      </c>
      <c r="M30" s="58">
        <v>28286</v>
      </c>
      <c r="N30" s="58">
        <v>28529</v>
      </c>
      <c r="O30" s="58">
        <v>28408</v>
      </c>
      <c r="P30" s="62">
        <v>22.5</v>
      </c>
      <c r="Q30" s="59">
        <v>22.5</v>
      </c>
      <c r="R30"/>
      <c r="S30" s="81">
        <v>0.22744577265145233</v>
      </c>
      <c r="T30" s="82">
        <v>0.22592554108025414</v>
      </c>
      <c r="U30" s="60"/>
      <c r="V30" s="85">
        <v>0.7060896270411389</v>
      </c>
      <c r="W30" s="82">
        <v>1.1686933296623907</v>
      </c>
      <c r="Y30" s="118">
        <v>-0.8408903229577527</v>
      </c>
      <c r="Z30" s="111">
        <v>0.28473056836866145</v>
      </c>
      <c r="AA30" s="111">
        <v>0.7812065421472474</v>
      </c>
      <c r="AB30" s="110"/>
      <c r="AC30" s="117"/>
      <c r="AE30" s="61">
        <v>0.8</v>
      </c>
      <c r="AF30" s="65">
        <v>-0.7828184542131346</v>
      </c>
      <c r="AG30" s="66">
        <v>0.7496348600302563</v>
      </c>
      <c r="AI30" s="129">
        <v>22</v>
      </c>
      <c r="AJ30" s="130">
        <v>66</v>
      </c>
      <c r="IU30" s="73">
        <f t="shared" si="0"/>
        <v>3.0100000000000016</v>
      </c>
      <c r="IV30" s="6" t="b">
        <f>IU30=G64</f>
        <v>1</v>
      </c>
    </row>
    <row r="31" spans="1:256" ht="12.75">
      <c r="A31" s="30" t="s">
        <v>5</v>
      </c>
      <c r="B31" s="22">
        <v>26500</v>
      </c>
      <c r="C31" s="22" t="s">
        <v>11</v>
      </c>
      <c r="D31" s="31">
        <v>24.24</v>
      </c>
      <c r="F31" s="34">
        <v>0.9498207885304659</v>
      </c>
      <c r="G31" s="35">
        <v>1.99</v>
      </c>
      <c r="J31" s="68">
        <v>41081</v>
      </c>
      <c r="K31" s="67"/>
      <c r="L31" s="58">
        <v>27840</v>
      </c>
      <c r="M31" s="58">
        <v>28544</v>
      </c>
      <c r="N31" s="58">
        <v>28704</v>
      </c>
      <c r="O31" s="58">
        <v>28624</v>
      </c>
      <c r="P31" s="62">
        <v>22.5</v>
      </c>
      <c r="Q31" s="59">
        <v>22.5</v>
      </c>
      <c r="R31"/>
      <c r="S31" s="81">
        <v>0.23078166796482152</v>
      </c>
      <c r="T31" s="82">
        <v>0.22844048564868902</v>
      </c>
      <c r="U31" s="60"/>
      <c r="V31" s="85">
        <v>0.8532361366148429</v>
      </c>
      <c r="W31" s="82">
        <v>0.9897736220693812</v>
      </c>
      <c r="Y31" s="118">
        <v>-0.7846896050570051</v>
      </c>
      <c r="Z31" s="111">
        <v>0.26902866841746775</v>
      </c>
      <c r="AA31" s="111">
        <v>0.7424115191968207</v>
      </c>
      <c r="AB31" s="110"/>
      <c r="AC31" s="117"/>
      <c r="AE31" s="61">
        <v>0.8</v>
      </c>
      <c r="AF31" s="65">
        <v>-0.8046691805157442</v>
      </c>
      <c r="AG31" s="66">
        <v>0.7034527774186456</v>
      </c>
      <c r="AI31" s="129">
        <v>4</v>
      </c>
      <c r="AJ31" s="130"/>
      <c r="IU31" s="73">
        <f t="shared" si="0"/>
        <v>1.4100000000000001</v>
      </c>
      <c r="IV31" s="6" t="b">
        <f>ROUND(IU31,2)=G65</f>
        <v>1</v>
      </c>
    </row>
    <row r="32" spans="1:256" ht="12.75">
      <c r="A32" s="30" t="s">
        <v>5</v>
      </c>
      <c r="B32" s="22">
        <v>27900</v>
      </c>
      <c r="C32" s="22" t="s">
        <v>11</v>
      </c>
      <c r="D32" s="31">
        <v>22.25</v>
      </c>
      <c r="F32" s="34">
        <v>1</v>
      </c>
      <c r="G32" s="35">
        <v>0</v>
      </c>
      <c r="J32" s="68">
        <v>41263</v>
      </c>
      <c r="K32" s="67"/>
      <c r="L32" s="58">
        <v>27840</v>
      </c>
      <c r="M32" s="58">
        <v>28996</v>
      </c>
      <c r="N32" s="58">
        <v>29156</v>
      </c>
      <c r="O32" s="58">
        <v>29076</v>
      </c>
      <c r="P32" s="62">
        <v>25.5</v>
      </c>
      <c r="Q32" s="59">
        <v>25.75</v>
      </c>
      <c r="R32"/>
      <c r="S32" s="81">
        <v>0.23529076228485682</v>
      </c>
      <c r="T32" s="82">
        <v>0.23176448818607237</v>
      </c>
      <c r="U32" s="60"/>
      <c r="V32" s="85"/>
      <c r="W32" s="82"/>
      <c r="Y32" s="118">
        <v>-0.7169611097605378</v>
      </c>
      <c r="Z32" s="111">
        <v>0.24983349656389492</v>
      </c>
      <c r="AA32" s="111">
        <v>0.6946689689837477</v>
      </c>
      <c r="AB32" s="110"/>
      <c r="AC32" s="117"/>
      <c r="AE32" s="61">
        <v>0.8</v>
      </c>
      <c r="AF32" s="65">
        <v>-0.8262281560375289</v>
      </c>
      <c r="AG32" s="66">
        <v>0.6505943649819865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29300</v>
      </c>
      <c r="C33" s="22" t="s">
        <v>11</v>
      </c>
      <c r="D33" s="31">
        <v>20.44</v>
      </c>
      <c r="F33" s="34">
        <v>1.050179211469534</v>
      </c>
      <c r="G33" s="35">
        <v>-1.81</v>
      </c>
      <c r="J33" s="68">
        <v>41353</v>
      </c>
      <c r="K33" s="67"/>
      <c r="L33" s="58">
        <v>27840</v>
      </c>
      <c r="M33" s="58">
        <v>29081</v>
      </c>
      <c r="N33" s="58">
        <v>29261</v>
      </c>
      <c r="O33" s="58">
        <v>29171</v>
      </c>
      <c r="P33" s="62">
        <v>25</v>
      </c>
      <c r="Q33" s="59">
        <v>25</v>
      </c>
      <c r="R33"/>
      <c r="S33" s="81">
        <v>0.23703865459805998</v>
      </c>
      <c r="T33" s="82">
        <v>0.2330347893179196</v>
      </c>
      <c r="U33" s="60"/>
      <c r="V33" s="85"/>
      <c r="W33" s="82"/>
      <c r="Y33" s="118">
        <v>-0.6928868989912929</v>
      </c>
      <c r="Z33" s="111">
        <v>0.2429330718496362</v>
      </c>
      <c r="AA33" s="111">
        <v>0.6774158674493798</v>
      </c>
      <c r="AB33" s="110"/>
      <c r="AC33" s="117"/>
      <c r="AE33" s="61">
        <v>0.8</v>
      </c>
      <c r="AF33" s="65">
        <v>-0.8329276608101105</v>
      </c>
      <c r="AG33" s="66">
        <v>0.6328471755263178</v>
      </c>
      <c r="AI33" s="129"/>
      <c r="AJ33" s="130"/>
      <c r="IU33" s="73">
        <f t="shared" si="0"/>
        <v>-1.3099999999999987</v>
      </c>
      <c r="IV33" s="6" t="b">
        <f>ROUND(IU33,2)=G67</f>
        <v>1</v>
      </c>
    </row>
    <row r="34" spans="1:256" ht="12.75">
      <c r="A34" s="30" t="s">
        <v>5</v>
      </c>
      <c r="B34" s="22">
        <v>30650</v>
      </c>
      <c r="C34" s="22" t="s">
        <v>11</v>
      </c>
      <c r="D34" s="31">
        <v>18.86</v>
      </c>
      <c r="F34" s="34">
        <v>1.0985663082437276</v>
      </c>
      <c r="G34" s="35">
        <v>-3.39</v>
      </c>
      <c r="J34" s="68">
        <v>41718</v>
      </c>
      <c r="K34" s="67"/>
      <c r="L34" s="58">
        <v>27840</v>
      </c>
      <c r="M34" s="58">
        <v>30866</v>
      </c>
      <c r="N34" s="58">
        <v>31046</v>
      </c>
      <c r="O34" s="58">
        <v>30956</v>
      </c>
      <c r="P34" s="62">
        <v>25.75</v>
      </c>
      <c r="Q34" s="59">
        <v>25.75</v>
      </c>
      <c r="R34"/>
      <c r="S34" s="81">
        <v>0.24238068054993847</v>
      </c>
      <c r="T34" s="82">
        <v>0.23686865248519948</v>
      </c>
      <c r="U34" s="60"/>
      <c r="V34" s="85"/>
      <c r="W34" s="82"/>
      <c r="Y34" s="118">
        <v>-0.6257198113410024</v>
      </c>
      <c r="Z34" s="111">
        <v>0.22344609432448126</v>
      </c>
      <c r="AA34" s="111">
        <v>0.62841678221552</v>
      </c>
      <c r="AB34" s="110"/>
      <c r="AC34" s="117"/>
      <c r="AE34" s="61">
        <v>0.8</v>
      </c>
      <c r="AF34" s="65">
        <v>-0.8499570526042798</v>
      </c>
      <c r="AG34" s="66">
        <v>0.5886471846330668</v>
      </c>
      <c r="AI34" s="85"/>
      <c r="AJ34" s="82"/>
      <c r="IU34" s="73">
        <f t="shared" si="0"/>
        <v>-2.4400000000000013</v>
      </c>
      <c r="IV34" s="6" t="b">
        <f>IU34=G68</f>
        <v>1</v>
      </c>
    </row>
    <row r="35" spans="1:256" ht="13.5" thickBot="1">
      <c r="A35" s="30" t="s">
        <v>5</v>
      </c>
      <c r="B35" s="22">
        <v>33450</v>
      </c>
      <c r="C35" s="22" t="s">
        <v>11</v>
      </c>
      <c r="D35" s="31">
        <v>16.1</v>
      </c>
      <c r="F35" s="34">
        <v>1.1989247311827957</v>
      </c>
      <c r="G35" s="35">
        <v>-6.15</v>
      </c>
      <c r="J35" s="83">
        <v>41991</v>
      </c>
      <c r="K35" s="84"/>
      <c r="L35" s="75">
        <v>27840</v>
      </c>
      <c r="M35" s="75">
        <v>32180</v>
      </c>
      <c r="N35" s="75">
        <v>32380</v>
      </c>
      <c r="O35" s="75">
        <v>32280</v>
      </c>
      <c r="P35" s="76">
        <v>24</v>
      </c>
      <c r="Q35" s="77">
        <v>24.25</v>
      </c>
      <c r="S35" s="81">
        <v>0.24530290938106636</v>
      </c>
      <c r="T35" s="82">
        <v>0.23894051931742716</v>
      </c>
      <c r="U35" s="60"/>
      <c r="V35" s="85"/>
      <c r="W35" s="82"/>
      <c r="Y35" s="120">
        <v>-0.6257198113410024</v>
      </c>
      <c r="Z35" s="121">
        <v>0.22344609432448126</v>
      </c>
      <c r="AA35" s="121">
        <v>0.62841678221552</v>
      </c>
      <c r="AB35" s="122"/>
      <c r="AC35" s="123"/>
      <c r="AE35" s="124">
        <v>0.8</v>
      </c>
      <c r="AF35" s="125">
        <v>-0.8579075369630129</v>
      </c>
      <c r="AG35" s="126">
        <v>0.5724732185202206</v>
      </c>
      <c r="AI35" s="85"/>
      <c r="AJ35" s="82"/>
      <c r="IU35" s="73">
        <f t="shared" si="0"/>
        <v>-4.300000000000001</v>
      </c>
      <c r="IV35" s="6" t="b">
        <f>IU35=G69</f>
        <v>1</v>
      </c>
    </row>
    <row r="36" spans="1:256" ht="13.5" thickBot="1">
      <c r="A36" s="30" t="s">
        <v>6</v>
      </c>
      <c r="B36" s="22">
        <v>36250</v>
      </c>
      <c r="C36" s="22" t="s">
        <v>11</v>
      </c>
      <c r="D36" s="31">
        <v>14.05</v>
      </c>
      <c r="F36" s="36">
        <v>1.299283154121864</v>
      </c>
      <c r="G36" s="37">
        <v>-8.2</v>
      </c>
      <c r="IU36" s="74">
        <f t="shared" si="0"/>
        <v>-5.59</v>
      </c>
      <c r="IV36" s="6" t="b">
        <f>ROUND(IU36,2)=G70</f>
        <v>1</v>
      </c>
    </row>
    <row r="37" spans="1:255" ht="13.5" thickBot="1">
      <c r="A37" s="25" t="s">
        <v>7</v>
      </c>
      <c r="B37" s="22">
        <v>27900</v>
      </c>
      <c r="C37" s="23"/>
      <c r="D37" s="38"/>
      <c r="G37" s="44">
        <v>22.74</v>
      </c>
      <c r="J37" s="146" t="s">
        <v>43</v>
      </c>
      <c r="K37" s="147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22.25</v>
      </c>
      <c r="C38" s="23"/>
      <c r="D38" s="38"/>
      <c r="J38" s="104">
        <v>40801</v>
      </c>
      <c r="K38" s="105"/>
      <c r="L38" s="98">
        <v>5923</v>
      </c>
      <c r="M38" s="98">
        <v>5940</v>
      </c>
      <c r="N38" s="98">
        <v>5940</v>
      </c>
      <c r="O38" s="98">
        <v>5940</v>
      </c>
      <c r="P38" s="99">
        <v>21</v>
      </c>
      <c r="Q38" s="100">
        <v>21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5923</v>
      </c>
      <c r="M39" s="58">
        <v>5992</v>
      </c>
      <c r="N39" s="58">
        <v>5992</v>
      </c>
      <c r="O39" s="58">
        <v>5992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5923</v>
      </c>
      <c r="M40" s="58">
        <v>5980</v>
      </c>
      <c r="N40" s="58">
        <v>5980</v>
      </c>
      <c r="O40" s="58">
        <v>5980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31">
        <v>41718</v>
      </c>
      <c r="K41" s="132"/>
      <c r="L41" s="133">
        <v>5923</v>
      </c>
      <c r="M41" s="133">
        <v>6438</v>
      </c>
      <c r="N41" s="133">
        <v>6438</v>
      </c>
      <c r="O41" s="133">
        <v>6438</v>
      </c>
      <c r="P41" s="134">
        <v>23.75</v>
      </c>
      <c r="Q41" s="135">
        <v>24</v>
      </c>
      <c r="IU41" s="74"/>
    </row>
    <row r="42" spans="1:255" ht="13.5" thickBot="1">
      <c r="A42" s="17" t="s">
        <v>1</v>
      </c>
      <c r="B42" s="18">
        <v>40708</v>
      </c>
      <c r="C42" s="19"/>
      <c r="D42" s="20"/>
      <c r="J42" s="131">
        <v>41809</v>
      </c>
      <c r="K42" s="132"/>
      <c r="L42" s="133">
        <v>5923</v>
      </c>
      <c r="M42" s="133">
        <v>6572</v>
      </c>
      <c r="N42" s="133">
        <v>6572</v>
      </c>
      <c r="O42" s="133">
        <v>6572</v>
      </c>
      <c r="P42" s="134">
        <v>23.75</v>
      </c>
      <c r="Q42" s="135">
        <v>24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41900</v>
      </c>
      <c r="K43" s="132"/>
      <c r="L43" s="133">
        <v>5923</v>
      </c>
      <c r="M43" s="133">
        <v>6710</v>
      </c>
      <c r="N43" s="133">
        <v>6710</v>
      </c>
      <c r="O43" s="133">
        <v>6710</v>
      </c>
      <c r="P43" s="134">
        <v>23.75</v>
      </c>
      <c r="Q43" s="135">
        <v>24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83">
        <v>41991</v>
      </c>
      <c r="K44" s="84"/>
      <c r="L44" s="75">
        <v>5923</v>
      </c>
      <c r="M44" s="75">
        <v>6710</v>
      </c>
      <c r="N44" s="75">
        <v>6710</v>
      </c>
      <c r="O44" s="75">
        <v>6710</v>
      </c>
      <c r="P44" s="76">
        <v>23.75</v>
      </c>
      <c r="Q44" s="77">
        <v>24</v>
      </c>
      <c r="IU44" s="74"/>
    </row>
    <row r="45" spans="1:256" ht="13.5" thickBot="1">
      <c r="A45" s="30" t="s">
        <v>3</v>
      </c>
      <c r="B45" s="63">
        <v>19700</v>
      </c>
      <c r="C45" s="22" t="s">
        <v>11</v>
      </c>
      <c r="D45" s="31">
        <v>34.43</v>
      </c>
      <c r="F45" s="32">
        <v>0.701067615658363</v>
      </c>
      <c r="G45" s="33">
        <v>11.93</v>
      </c>
      <c r="IU45" s="72">
        <f aca="true" t="shared" si="1" ref="IU45:IU53">D79-$D$83</f>
        <v>9.780000000000001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22500</v>
      </c>
      <c r="C46" s="22" t="s">
        <v>11</v>
      </c>
      <c r="D46" s="31">
        <v>29.85</v>
      </c>
      <c r="F46" s="34">
        <v>0.800711743772242</v>
      </c>
      <c r="G46" s="35">
        <v>7.35</v>
      </c>
      <c r="J46" s="148" t="s">
        <v>50</v>
      </c>
      <c r="K46" s="149"/>
      <c r="L46" s="136" t="s">
        <v>22</v>
      </c>
      <c r="M46" s="136" t="s">
        <v>23</v>
      </c>
      <c r="N46" s="136" t="s">
        <v>24</v>
      </c>
      <c r="O46" s="136" t="s">
        <v>25</v>
      </c>
      <c r="P46" s="137" t="s">
        <v>26</v>
      </c>
      <c r="Q46" s="138" t="s">
        <v>27</v>
      </c>
      <c r="IU46" s="72">
        <f t="shared" si="1"/>
        <v>5.98</v>
      </c>
      <c r="IV46" s="6" t="b">
        <f t="shared" si="2"/>
        <v>1</v>
      </c>
    </row>
    <row r="47" spans="1:256" ht="13.5" thickBot="1">
      <c r="A47" s="30" t="s">
        <v>5</v>
      </c>
      <c r="B47" s="22">
        <v>25300</v>
      </c>
      <c r="C47" s="22" t="s">
        <v>11</v>
      </c>
      <c r="D47" s="31">
        <v>25.87</v>
      </c>
      <c r="F47" s="34">
        <v>0.900355871886121</v>
      </c>
      <c r="G47" s="35">
        <v>3.37</v>
      </c>
      <c r="J47" s="139">
        <v>40801</v>
      </c>
      <c r="K47" s="140"/>
      <c r="L47" s="141">
        <v>30221</v>
      </c>
      <c r="M47" s="75">
        <v>30320</v>
      </c>
      <c r="N47" s="75">
        <v>30320</v>
      </c>
      <c r="O47" s="75">
        <v>30320</v>
      </c>
      <c r="P47" s="76">
        <v>19.5</v>
      </c>
      <c r="Q47" s="77">
        <v>20</v>
      </c>
      <c r="IU47" s="72">
        <f t="shared" si="1"/>
        <v>2.719999999999999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26700</v>
      </c>
      <c r="C48" s="22" t="s">
        <v>11</v>
      </c>
      <c r="D48" s="31">
        <v>24.11</v>
      </c>
      <c r="F48" s="34">
        <v>0.9501779359430605</v>
      </c>
      <c r="G48" s="35">
        <v>1.61</v>
      </c>
      <c r="IU48" s="72">
        <f t="shared" si="1"/>
        <v>1.2699999999999996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28100</v>
      </c>
      <c r="C49" s="22" t="s">
        <v>11</v>
      </c>
      <c r="D49" s="31">
        <v>22.5</v>
      </c>
      <c r="F49" s="34">
        <v>1</v>
      </c>
      <c r="G49" s="35">
        <v>0</v>
      </c>
      <c r="J49" s="148" t="s">
        <v>51</v>
      </c>
      <c r="K49" s="149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29500</v>
      </c>
      <c r="C50" s="22" t="s">
        <v>11</v>
      </c>
      <c r="D50" s="31">
        <v>21.04</v>
      </c>
      <c r="F50" s="34">
        <v>1.0498220640569396</v>
      </c>
      <c r="G50" s="35">
        <v>-1.46</v>
      </c>
      <c r="J50" s="139">
        <v>40801</v>
      </c>
      <c r="K50" s="140"/>
      <c r="L50" s="141">
        <v>27840</v>
      </c>
      <c r="M50" s="75">
        <v>27883</v>
      </c>
      <c r="N50" s="75">
        <v>27883</v>
      </c>
      <c r="O50" s="75">
        <v>27883</v>
      </c>
      <c r="P50" s="76">
        <v>22</v>
      </c>
      <c r="Q50" s="77">
        <v>22</v>
      </c>
      <c r="IU50" s="72">
        <f t="shared" si="1"/>
        <v>-1.1799999999999997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30900</v>
      </c>
      <c r="C51" s="22" t="s">
        <v>11</v>
      </c>
      <c r="D51" s="31">
        <v>19.74</v>
      </c>
      <c r="F51" s="34">
        <v>1.099644128113879</v>
      </c>
      <c r="G51" s="35">
        <v>-2.76</v>
      </c>
      <c r="IU51" s="72">
        <f t="shared" si="1"/>
        <v>-2.219999999999999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33750</v>
      </c>
      <c r="C52" s="22" t="s">
        <v>11</v>
      </c>
      <c r="D52" s="31">
        <v>17.56</v>
      </c>
      <c r="F52" s="34">
        <v>1.201067615658363</v>
      </c>
      <c r="G52" s="35">
        <v>-4.94</v>
      </c>
      <c r="J52" s="148" t="s">
        <v>52</v>
      </c>
      <c r="K52" s="149"/>
      <c r="L52" s="136" t="s">
        <v>22</v>
      </c>
      <c r="M52" s="136" t="s">
        <v>23</v>
      </c>
      <c r="N52" s="136" t="s">
        <v>24</v>
      </c>
      <c r="O52" s="136" t="s">
        <v>25</v>
      </c>
      <c r="P52" s="137" t="s">
        <v>26</v>
      </c>
      <c r="Q52" s="138" t="s">
        <v>27</v>
      </c>
      <c r="IU52" s="72">
        <f t="shared" si="1"/>
        <v>-3.870000000000001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36550</v>
      </c>
      <c r="C53" s="22" t="s">
        <v>11</v>
      </c>
      <c r="D53" s="31">
        <v>16.03</v>
      </c>
      <c r="F53" s="36">
        <v>1.300711743772242</v>
      </c>
      <c r="G53" s="37">
        <v>-6.47</v>
      </c>
      <c r="J53" s="83">
        <v>40801</v>
      </c>
      <c r="K53" s="84"/>
      <c r="L53" s="75">
        <v>31177</v>
      </c>
      <c r="M53" s="75">
        <v>31266</v>
      </c>
      <c r="N53" s="75">
        <v>31266</v>
      </c>
      <c r="O53" s="75">
        <v>31266</v>
      </c>
      <c r="P53" s="76">
        <v>22</v>
      </c>
      <c r="Q53" s="77">
        <v>30</v>
      </c>
      <c r="IU53" s="72">
        <f t="shared" si="1"/>
        <v>-4.98</v>
      </c>
      <c r="IV53" s="6" t="b">
        <f t="shared" si="2"/>
        <v>1</v>
      </c>
    </row>
    <row r="54" spans="1:7" ht="12.75">
      <c r="A54" s="25" t="s">
        <v>7</v>
      </c>
      <c r="B54" s="22">
        <v>28100</v>
      </c>
      <c r="C54" s="23"/>
      <c r="D54" s="38"/>
      <c r="G54" s="44">
        <v>18.4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40708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19900</v>
      </c>
      <c r="C62" s="22" t="s">
        <v>11</v>
      </c>
      <c r="D62" s="31">
        <v>33.17</v>
      </c>
      <c r="F62" s="32">
        <v>0.7007042253521126</v>
      </c>
      <c r="G62" s="33">
        <v>10.67</v>
      </c>
      <c r="IU62" s="72">
        <f aca="true" t="shared" si="3" ref="IU62:IU70">D96-$D$100</f>
        <v>8.79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22750</v>
      </c>
      <c r="C63" s="22" t="s">
        <v>11</v>
      </c>
      <c r="D63" s="31">
        <v>29.03</v>
      </c>
      <c r="F63" s="34">
        <v>0.801056338028169</v>
      </c>
      <c r="G63" s="35">
        <v>6.53</v>
      </c>
      <c r="IU63" s="72">
        <f t="shared" si="3"/>
        <v>5.379999999999999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25550</v>
      </c>
      <c r="C64" s="22" t="s">
        <v>11</v>
      </c>
      <c r="D64" s="31">
        <v>25.51</v>
      </c>
      <c r="F64" s="34">
        <v>0.8996478873239436</v>
      </c>
      <c r="G64" s="35">
        <v>3.01</v>
      </c>
      <c r="IU64" s="72">
        <f t="shared" si="3"/>
        <v>2.460000000000001</v>
      </c>
      <c r="IV64" s="6" t="b">
        <f t="shared" si="4"/>
        <v>1</v>
      </c>
    </row>
    <row r="65" spans="1:256" ht="13.5" thickBot="1">
      <c r="A65" s="30" t="s">
        <v>5</v>
      </c>
      <c r="B65" s="22">
        <v>27000</v>
      </c>
      <c r="C65" s="22" t="s">
        <v>11</v>
      </c>
      <c r="D65" s="31">
        <v>23.91</v>
      </c>
      <c r="F65" s="34">
        <v>0.9507042253521126</v>
      </c>
      <c r="G65" s="35">
        <v>1.41</v>
      </c>
      <c r="IU65" s="72">
        <f t="shared" si="3"/>
        <v>1.1900000000000013</v>
      </c>
      <c r="IV65" s="6" t="b">
        <f t="shared" si="4"/>
        <v>1</v>
      </c>
    </row>
    <row r="66" spans="1:256" ht="13.5" thickBot="1">
      <c r="A66" s="30" t="s">
        <v>5</v>
      </c>
      <c r="B66" s="22">
        <v>28400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29850</v>
      </c>
      <c r="C67" s="22" t="s">
        <v>11</v>
      </c>
      <c r="D67" s="31">
        <v>21.19</v>
      </c>
      <c r="F67" s="34">
        <v>1.051056338028169</v>
      </c>
      <c r="G67" s="35">
        <v>-1.31</v>
      </c>
      <c r="IU67" s="72">
        <f t="shared" si="3"/>
        <v>-1.0199999999999996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31250</v>
      </c>
      <c r="C68" s="22" t="s">
        <v>11</v>
      </c>
      <c r="D68" s="31">
        <v>20.06</v>
      </c>
      <c r="F68" s="34">
        <v>1.1003521126760563</v>
      </c>
      <c r="G68" s="35">
        <v>-2.44</v>
      </c>
      <c r="IU68" s="72">
        <f t="shared" si="3"/>
        <v>-1.9200000000000017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34100</v>
      </c>
      <c r="C69" s="22" t="s">
        <v>11</v>
      </c>
      <c r="D69" s="31">
        <v>18.2</v>
      </c>
      <c r="F69" s="34">
        <v>1.2007042253521127</v>
      </c>
      <c r="G69" s="35">
        <v>-4.3</v>
      </c>
      <c r="IU69" s="72">
        <f t="shared" si="3"/>
        <v>-3.34</v>
      </c>
      <c r="IV69" s="6" t="b">
        <f t="shared" si="4"/>
        <v>1</v>
      </c>
    </row>
    <row r="70" spans="1:256" ht="13.5" thickBot="1">
      <c r="A70" s="30" t="s">
        <v>6</v>
      </c>
      <c r="B70" s="22">
        <v>36950</v>
      </c>
      <c r="C70" s="22" t="s">
        <v>11</v>
      </c>
      <c r="D70" s="31">
        <v>16.91</v>
      </c>
      <c r="F70" s="36">
        <v>1.301056338028169</v>
      </c>
      <c r="G70" s="37">
        <v>-5.59</v>
      </c>
      <c r="IU70" s="72">
        <f t="shared" si="3"/>
        <v>-4.260000000000002</v>
      </c>
      <c r="IV70" s="6" t="b">
        <f t="shared" si="4"/>
        <v>1</v>
      </c>
    </row>
    <row r="71" spans="1:7" ht="12.75">
      <c r="A71" s="25" t="s">
        <v>7</v>
      </c>
      <c r="B71" s="22">
        <v>28400</v>
      </c>
      <c r="C71" s="23"/>
      <c r="D71" s="38"/>
      <c r="G71" s="44">
        <v>16.259999999999998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40708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20050</v>
      </c>
      <c r="C79" s="22" t="s">
        <v>11</v>
      </c>
      <c r="D79" s="31">
        <v>32.28</v>
      </c>
      <c r="F79" s="32">
        <v>0.701048951048951</v>
      </c>
      <c r="G79" s="33">
        <v>9.78</v>
      </c>
      <c r="IU79" s="72">
        <f aca="true" t="shared" si="5" ref="IU79:IU87">D113-$D$117</f>
        <v>8.399999999999999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22900</v>
      </c>
      <c r="C80" s="22" t="s">
        <v>11</v>
      </c>
      <c r="D80" s="31">
        <v>28.48</v>
      </c>
      <c r="F80" s="34">
        <v>0.8006993006993007</v>
      </c>
      <c r="G80" s="35">
        <v>5.98</v>
      </c>
      <c r="IU80" s="72">
        <f t="shared" si="5"/>
        <v>5.079999999999998</v>
      </c>
      <c r="IV80" s="6" t="b">
        <f t="shared" si="6"/>
        <v>1</v>
      </c>
    </row>
    <row r="81" spans="1:256" ht="13.5" thickBot="1">
      <c r="A81" s="30" t="s">
        <v>5</v>
      </c>
      <c r="B81" s="22">
        <v>25750</v>
      </c>
      <c r="C81" s="22" t="s">
        <v>11</v>
      </c>
      <c r="D81" s="31">
        <v>25.22</v>
      </c>
      <c r="F81" s="34">
        <v>0.9003496503496503</v>
      </c>
      <c r="G81" s="35">
        <v>2.72</v>
      </c>
      <c r="IU81" s="72">
        <f t="shared" si="5"/>
        <v>2.3000000000000007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27200</v>
      </c>
      <c r="C82" s="22" t="s">
        <v>11</v>
      </c>
      <c r="D82" s="31">
        <v>23.77</v>
      </c>
      <c r="F82" s="34">
        <v>0.951048951048951</v>
      </c>
      <c r="G82" s="35">
        <v>1.27</v>
      </c>
      <c r="IU82" s="72">
        <f t="shared" si="5"/>
        <v>1.0899999999999999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28600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30050</v>
      </c>
      <c r="C84" s="22" t="s">
        <v>11</v>
      </c>
      <c r="D84" s="31">
        <v>21.32</v>
      </c>
      <c r="F84" s="34">
        <v>1.0506993006993006</v>
      </c>
      <c r="G84" s="35">
        <v>-1.18</v>
      </c>
      <c r="IU84" s="72">
        <f t="shared" si="5"/>
        <v>-1</v>
      </c>
      <c r="IV84" s="6" t="b">
        <f t="shared" si="6"/>
        <v>1</v>
      </c>
    </row>
    <row r="85" spans="1:256" ht="13.5" thickBot="1">
      <c r="A85" s="30" t="s">
        <v>5</v>
      </c>
      <c r="B85" s="22">
        <v>31500</v>
      </c>
      <c r="C85" s="22" t="s">
        <v>11</v>
      </c>
      <c r="D85" s="31">
        <v>20.28</v>
      </c>
      <c r="F85" s="34">
        <v>1.1013986013986015</v>
      </c>
      <c r="G85" s="35">
        <v>-2.22</v>
      </c>
      <c r="IU85" s="72">
        <f t="shared" si="5"/>
        <v>-1.8500000000000014</v>
      </c>
      <c r="IV85" s="6" t="b">
        <f t="shared" si="6"/>
        <v>1</v>
      </c>
    </row>
    <row r="86" spans="1:256" ht="13.5" thickBot="1">
      <c r="A86" s="30" t="s">
        <v>5</v>
      </c>
      <c r="B86" s="22">
        <v>34350</v>
      </c>
      <c r="C86" s="22" t="s">
        <v>11</v>
      </c>
      <c r="D86" s="31">
        <v>18.63</v>
      </c>
      <c r="F86" s="34">
        <v>1.201048951048951</v>
      </c>
      <c r="G86" s="35">
        <v>-3.87</v>
      </c>
      <c r="IU86" s="72">
        <f t="shared" si="5"/>
        <v>-3.1799999999999997</v>
      </c>
      <c r="IV86" s="6" t="b">
        <f t="shared" si="6"/>
        <v>1</v>
      </c>
    </row>
    <row r="87" spans="1:256" ht="13.5" thickBot="1">
      <c r="A87" s="30" t="s">
        <v>6</v>
      </c>
      <c r="B87" s="22">
        <v>37200</v>
      </c>
      <c r="C87" s="22" t="s">
        <v>11</v>
      </c>
      <c r="D87" s="31">
        <v>17.52</v>
      </c>
      <c r="F87" s="36">
        <v>1.3006993006993006</v>
      </c>
      <c r="G87" s="37">
        <v>-4.98</v>
      </c>
      <c r="IU87" s="72">
        <f t="shared" si="5"/>
        <v>-4.030000000000001</v>
      </c>
      <c r="IV87" s="6" t="b">
        <f t="shared" si="6"/>
        <v>1</v>
      </c>
    </row>
    <row r="88" spans="1:7" ht="12.75">
      <c r="A88" s="25" t="s">
        <v>7</v>
      </c>
      <c r="B88" s="22">
        <v>28600</v>
      </c>
      <c r="C88" s="23"/>
      <c r="D88" s="38"/>
      <c r="G88" s="44">
        <v>14.76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40708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20350</v>
      </c>
      <c r="C96" s="22" t="s">
        <v>11</v>
      </c>
      <c r="D96" s="31">
        <v>34.29</v>
      </c>
      <c r="F96" s="32">
        <v>0.6993127147766323</v>
      </c>
      <c r="G96" s="33">
        <v>8.79</v>
      </c>
      <c r="IU96" s="72">
        <f aca="true" t="shared" si="7" ref="IU96:IU104">D130-$D$134</f>
        <v>7.390000000000001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23250</v>
      </c>
      <c r="C97" s="22" t="s">
        <v>11</v>
      </c>
      <c r="D97" s="31">
        <v>30.88</v>
      </c>
      <c r="F97" s="34">
        <v>0.7989690721649485</v>
      </c>
      <c r="G97" s="35">
        <v>5.38</v>
      </c>
      <c r="IU97" s="72">
        <f t="shared" si="7"/>
        <v>4.48</v>
      </c>
      <c r="IV97" s="6" t="b">
        <f t="shared" si="8"/>
        <v>1</v>
      </c>
    </row>
    <row r="98" spans="1:256" ht="13.5" thickBot="1">
      <c r="A98" s="30" t="s">
        <v>5</v>
      </c>
      <c r="B98" s="22">
        <v>26150</v>
      </c>
      <c r="C98" s="22" t="s">
        <v>11</v>
      </c>
      <c r="D98" s="31">
        <v>27.96</v>
      </c>
      <c r="F98" s="34">
        <v>0.8986254295532646</v>
      </c>
      <c r="G98" s="35">
        <v>2.46</v>
      </c>
      <c r="IU98" s="72">
        <f t="shared" si="7"/>
        <v>2.0199999999999996</v>
      </c>
      <c r="IV98" s="6" t="b">
        <f t="shared" si="8"/>
        <v>1</v>
      </c>
    </row>
    <row r="99" spans="1:256" ht="13.5" thickBot="1">
      <c r="A99" s="30" t="s">
        <v>5</v>
      </c>
      <c r="B99" s="22">
        <v>27600</v>
      </c>
      <c r="C99" s="22" t="s">
        <v>11</v>
      </c>
      <c r="D99" s="31">
        <v>26.69</v>
      </c>
      <c r="F99" s="34">
        <v>0.9484536082474226</v>
      </c>
      <c r="G99" s="35">
        <v>1.19</v>
      </c>
      <c r="IU99" s="72">
        <f t="shared" si="7"/>
        <v>0.9499999999999993</v>
      </c>
      <c r="IV99" s="6" t="b">
        <f t="shared" si="8"/>
        <v>0</v>
      </c>
    </row>
    <row r="100" spans="1:256" ht="13.5" thickBot="1">
      <c r="A100" s="30" t="s">
        <v>5</v>
      </c>
      <c r="B100" s="22">
        <v>29100</v>
      </c>
      <c r="C100" s="22" t="s">
        <v>11</v>
      </c>
      <c r="D100" s="31">
        <v>25.5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30550</v>
      </c>
      <c r="C101" s="22" t="s">
        <v>11</v>
      </c>
      <c r="D101" s="31">
        <v>24.48</v>
      </c>
      <c r="F101" s="34">
        <v>1.0498281786941581</v>
      </c>
      <c r="G101" s="35">
        <v>-1.02</v>
      </c>
      <c r="IU101" s="72">
        <f t="shared" si="7"/>
        <v>-0.8399999999999999</v>
      </c>
      <c r="IV101" s="6" t="b">
        <f t="shared" si="8"/>
        <v>1</v>
      </c>
    </row>
    <row r="102" spans="1:256" ht="13.5" thickBot="1">
      <c r="A102" s="30" t="s">
        <v>5</v>
      </c>
      <c r="B102" s="22">
        <v>32000</v>
      </c>
      <c r="C102" s="22" t="s">
        <v>11</v>
      </c>
      <c r="D102" s="31">
        <v>23.58</v>
      </c>
      <c r="F102" s="34">
        <v>1.0996563573883162</v>
      </c>
      <c r="G102" s="35">
        <v>-1.92</v>
      </c>
      <c r="IU102" s="72">
        <f t="shared" si="7"/>
        <v>-1.5700000000000003</v>
      </c>
      <c r="IV102" s="6" t="b">
        <f t="shared" si="8"/>
        <v>1</v>
      </c>
    </row>
    <row r="103" spans="1:256" ht="13.5" thickBot="1">
      <c r="A103" s="30" t="s">
        <v>5</v>
      </c>
      <c r="B103" s="22">
        <v>34900</v>
      </c>
      <c r="C103" s="22" t="s">
        <v>11</v>
      </c>
      <c r="D103" s="31">
        <v>22.16</v>
      </c>
      <c r="F103" s="34">
        <v>1.1993127147766323</v>
      </c>
      <c r="G103" s="35">
        <v>-3.34</v>
      </c>
      <c r="IU103" s="72">
        <f t="shared" si="7"/>
        <v>-2.6900000000000013</v>
      </c>
      <c r="IV103" s="6" t="b">
        <f t="shared" si="8"/>
        <v>1</v>
      </c>
    </row>
    <row r="104" spans="1:256" ht="13.5" thickBot="1">
      <c r="A104" s="30" t="s">
        <v>6</v>
      </c>
      <c r="B104" s="22">
        <v>37800</v>
      </c>
      <c r="C104" s="22" t="s">
        <v>11</v>
      </c>
      <c r="D104" s="31">
        <v>21.24</v>
      </c>
      <c r="F104" s="36">
        <v>1.2989690721649485</v>
      </c>
      <c r="G104" s="37">
        <v>-4.26</v>
      </c>
      <c r="IU104" s="72">
        <f t="shared" si="7"/>
        <v>-3.3599999999999994</v>
      </c>
      <c r="IV104" s="6" t="b">
        <f t="shared" si="8"/>
        <v>1</v>
      </c>
    </row>
    <row r="105" spans="1:7" ht="12.75">
      <c r="A105" s="25" t="s">
        <v>7</v>
      </c>
      <c r="B105" s="22">
        <v>29100</v>
      </c>
      <c r="C105" s="23"/>
      <c r="D105" s="38"/>
      <c r="G105" s="44">
        <v>13.049999999999999</v>
      </c>
    </row>
    <row r="106" spans="1:4" ht="12.75">
      <c r="A106" s="25" t="s">
        <v>8</v>
      </c>
      <c r="B106" s="39"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40708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20400</v>
      </c>
      <c r="C113" s="22" t="s">
        <v>11</v>
      </c>
      <c r="D113" s="31">
        <v>33.4</v>
      </c>
      <c r="F113" s="32">
        <v>0.6998284734133791</v>
      </c>
      <c r="G113" s="33">
        <v>8.4</v>
      </c>
      <c r="IU113" s="72">
        <f aca="true" t="shared" si="9" ref="IU113:IU121">D147-$D$151</f>
        <v>7.390000000000001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23350</v>
      </c>
      <c r="C114" s="22" t="s">
        <v>11</v>
      </c>
      <c r="D114" s="31">
        <v>30.08</v>
      </c>
      <c r="F114" s="34">
        <v>0.8010291595197255</v>
      </c>
      <c r="G114" s="35">
        <v>5.08</v>
      </c>
      <c r="IU114" s="72">
        <f t="shared" si="9"/>
        <v>4.5</v>
      </c>
      <c r="IV114" s="6" t="b">
        <f t="shared" si="10"/>
        <v>1</v>
      </c>
    </row>
    <row r="115" spans="1:256" ht="13.5" thickBot="1">
      <c r="A115" s="30" t="s">
        <v>5</v>
      </c>
      <c r="B115" s="22">
        <v>26250</v>
      </c>
      <c r="C115" s="22" t="s">
        <v>11</v>
      </c>
      <c r="D115" s="31">
        <v>27.3</v>
      </c>
      <c r="F115" s="34">
        <v>0.9005145797598628</v>
      </c>
      <c r="G115" s="35">
        <v>2.3</v>
      </c>
      <c r="IU115" s="72">
        <f t="shared" si="9"/>
        <v>2.030000000000001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27700</v>
      </c>
      <c r="C116" s="22" t="s">
        <v>11</v>
      </c>
      <c r="D116" s="31">
        <v>26.09</v>
      </c>
      <c r="F116" s="34">
        <v>0.9502572898799314</v>
      </c>
      <c r="G116" s="35">
        <v>1.09</v>
      </c>
      <c r="IU116" s="72">
        <f t="shared" si="9"/>
        <v>0.9699999999999989</v>
      </c>
      <c r="IV116" s="6" t="b">
        <f t="shared" si="10"/>
        <v>0</v>
      </c>
    </row>
    <row r="117" spans="1:256" ht="13.5" thickBot="1">
      <c r="A117" s="30" t="s">
        <v>5</v>
      </c>
      <c r="B117" s="22">
        <v>29150</v>
      </c>
      <c r="C117" s="22" t="s">
        <v>11</v>
      </c>
      <c r="D117" s="31">
        <v>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30650</v>
      </c>
      <c r="C118" s="22" t="s">
        <v>11</v>
      </c>
      <c r="D118" s="31">
        <v>24</v>
      </c>
      <c r="F118" s="34">
        <v>1.0514579759862779</v>
      </c>
      <c r="G118" s="35">
        <v>-1</v>
      </c>
      <c r="IU118" s="72">
        <f t="shared" si="9"/>
        <v>-0.8299999999999983</v>
      </c>
      <c r="IV118" s="6" t="b">
        <f t="shared" si="10"/>
        <v>0</v>
      </c>
    </row>
    <row r="119" spans="1:256" ht="13.5" thickBot="1">
      <c r="A119" s="30" t="s">
        <v>5</v>
      </c>
      <c r="B119" s="22">
        <v>32100</v>
      </c>
      <c r="C119" s="22" t="s">
        <v>11</v>
      </c>
      <c r="D119" s="31">
        <v>23.15</v>
      </c>
      <c r="F119" s="34">
        <v>1.1012006861063466</v>
      </c>
      <c r="G119" s="35">
        <v>-1.85</v>
      </c>
      <c r="IU119" s="72">
        <f t="shared" si="9"/>
        <v>-1.5500000000000007</v>
      </c>
      <c r="IV119" s="6" t="b">
        <f t="shared" si="10"/>
        <v>1</v>
      </c>
    </row>
    <row r="120" spans="1:256" ht="13.5" thickBot="1">
      <c r="A120" s="30" t="s">
        <v>5</v>
      </c>
      <c r="B120" s="22">
        <v>35000</v>
      </c>
      <c r="C120" s="22" t="s">
        <v>11</v>
      </c>
      <c r="D120" s="31">
        <v>21.82</v>
      </c>
      <c r="F120" s="34">
        <v>1.2006861063464838</v>
      </c>
      <c r="G120" s="35">
        <v>-3.18</v>
      </c>
      <c r="IU120" s="72">
        <f t="shared" si="9"/>
        <v>-2.6799999999999997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37900</v>
      </c>
      <c r="C121" s="22" t="s">
        <v>11</v>
      </c>
      <c r="D121" s="31">
        <v>20.97</v>
      </c>
      <c r="F121" s="36">
        <v>1.300171526586621</v>
      </c>
      <c r="G121" s="37">
        <v>-4.03</v>
      </c>
      <c r="IU121" s="72">
        <f t="shared" si="9"/>
        <v>-3.3500000000000014</v>
      </c>
      <c r="IV121" s="6" t="b">
        <f t="shared" si="10"/>
        <v>1</v>
      </c>
    </row>
    <row r="122" spans="1:7" ht="12.75">
      <c r="A122" s="25" t="s">
        <v>7</v>
      </c>
      <c r="B122" s="22">
        <v>29150</v>
      </c>
      <c r="C122" s="23"/>
      <c r="D122" s="38"/>
      <c r="G122" s="44">
        <v>12.43</v>
      </c>
    </row>
    <row r="123" spans="1:4" ht="12.75">
      <c r="A123" s="25" t="s">
        <v>8</v>
      </c>
      <c r="B123" s="39">
        <v>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40708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21650</v>
      </c>
      <c r="C130" s="22" t="s">
        <v>11</v>
      </c>
      <c r="D130" s="31">
        <v>33.14</v>
      </c>
      <c r="F130" s="32">
        <v>0.6995153473344103</v>
      </c>
      <c r="G130" s="33">
        <v>7.39</v>
      </c>
      <c r="IU130" s="72">
        <f aca="true" t="shared" si="11" ref="IU130:IU138">D164-$D$168</f>
        <v>14.299999999999997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24750</v>
      </c>
      <c r="C131" s="22" t="s">
        <v>11</v>
      </c>
      <c r="D131" s="31">
        <v>30.23</v>
      </c>
      <c r="F131" s="34">
        <v>0.7996768982229402</v>
      </c>
      <c r="G131" s="35">
        <v>4.48</v>
      </c>
      <c r="IU131" s="72">
        <f t="shared" si="11"/>
        <v>8.829999999999998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27850</v>
      </c>
      <c r="C132" s="22" t="s">
        <v>11</v>
      </c>
      <c r="D132" s="31">
        <v>27.77</v>
      </c>
      <c r="F132" s="34">
        <v>0.8998384491114702</v>
      </c>
      <c r="G132" s="35">
        <v>2.02</v>
      </c>
      <c r="IU132" s="72">
        <f t="shared" si="11"/>
        <v>4.059999999999999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29400</v>
      </c>
      <c r="C133" s="22" t="s">
        <v>11</v>
      </c>
      <c r="D133" s="31">
        <v>26.7</v>
      </c>
      <c r="F133" s="34">
        <v>0.9499192245557351</v>
      </c>
      <c r="G133" s="35">
        <v>0.95</v>
      </c>
      <c r="IU133" s="72">
        <f t="shared" si="11"/>
        <v>1.9400000000000013</v>
      </c>
      <c r="IV133" s="6" t="b">
        <f t="shared" si="12"/>
        <v>1</v>
      </c>
    </row>
    <row r="134" spans="1:256" ht="13.5" thickBot="1">
      <c r="A134" s="30" t="s">
        <v>5</v>
      </c>
      <c r="B134" s="22">
        <v>30950</v>
      </c>
      <c r="C134" s="22" t="s">
        <v>11</v>
      </c>
      <c r="D134" s="31">
        <v>25.75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32500</v>
      </c>
      <c r="C135" s="22" t="s">
        <v>11</v>
      </c>
      <c r="D135" s="31">
        <v>24.91</v>
      </c>
      <c r="F135" s="34">
        <v>1.050080775444265</v>
      </c>
      <c r="G135" s="35">
        <v>-0.84</v>
      </c>
      <c r="IU135" s="72">
        <f t="shared" si="11"/>
        <v>-1.7600000000000016</v>
      </c>
      <c r="IV135" s="6" t="b">
        <f t="shared" si="12"/>
        <v>1</v>
      </c>
    </row>
    <row r="136" spans="1:256" ht="13.5" thickBot="1">
      <c r="A136" s="30" t="s">
        <v>5</v>
      </c>
      <c r="B136" s="22">
        <v>34050</v>
      </c>
      <c r="C136" s="22" t="s">
        <v>11</v>
      </c>
      <c r="D136" s="31">
        <v>24.18</v>
      </c>
      <c r="F136" s="34">
        <v>1.1001615508885298</v>
      </c>
      <c r="G136" s="35">
        <v>-1.57</v>
      </c>
      <c r="IU136" s="72">
        <f t="shared" si="11"/>
        <v>-3.3500000000000014</v>
      </c>
      <c r="IV136" s="6" t="b">
        <f t="shared" si="12"/>
        <v>1</v>
      </c>
    </row>
    <row r="137" spans="1:256" ht="13.5" thickBot="1">
      <c r="A137" s="30" t="s">
        <v>5</v>
      </c>
      <c r="B137" s="22">
        <v>37150</v>
      </c>
      <c r="C137" s="22" t="s">
        <v>11</v>
      </c>
      <c r="D137" s="31">
        <v>23.06</v>
      </c>
      <c r="F137" s="34">
        <v>1.2003231017770597</v>
      </c>
      <c r="G137" s="35">
        <v>-2.69</v>
      </c>
      <c r="IU137" s="72">
        <f t="shared" si="11"/>
        <v>-5.99</v>
      </c>
      <c r="IV137" s="6" t="b">
        <f t="shared" si="12"/>
        <v>1</v>
      </c>
    </row>
    <row r="138" spans="1:256" ht="13.5" thickBot="1">
      <c r="A138" s="30" t="s">
        <v>6</v>
      </c>
      <c r="B138" s="22">
        <v>40250</v>
      </c>
      <c r="C138" s="22" t="s">
        <v>11</v>
      </c>
      <c r="D138" s="31">
        <v>22.39</v>
      </c>
      <c r="F138" s="36">
        <v>1.3004846526655898</v>
      </c>
      <c r="G138" s="37">
        <v>-3.36</v>
      </c>
      <c r="IU138" s="72">
        <f t="shared" si="11"/>
        <v>-7.789999999999999</v>
      </c>
      <c r="IV138" s="6" t="b">
        <f t="shared" si="12"/>
        <v>1</v>
      </c>
    </row>
    <row r="139" spans="1:7" ht="12.75">
      <c r="A139" s="25" t="s">
        <v>7</v>
      </c>
      <c r="B139" s="22">
        <v>30950</v>
      </c>
      <c r="C139" s="23"/>
      <c r="D139" s="38"/>
      <c r="G139" s="44">
        <v>10.75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40708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22600</v>
      </c>
      <c r="C147" s="22" t="s">
        <v>11</v>
      </c>
      <c r="D147" s="31">
        <v>31.64</v>
      </c>
      <c r="F147" s="32">
        <v>0.6996904024767802</v>
      </c>
      <c r="G147" s="33">
        <v>7.39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25800</v>
      </c>
      <c r="C148" s="22" t="s">
        <v>11</v>
      </c>
      <c r="D148" s="31">
        <v>28.75</v>
      </c>
      <c r="F148" s="34">
        <v>0.7987616099071208</v>
      </c>
      <c r="G148" s="35">
        <v>4.5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29050</v>
      </c>
      <c r="C149" s="22" t="s">
        <v>11</v>
      </c>
      <c r="D149" s="31">
        <v>26.28</v>
      </c>
      <c r="F149" s="34">
        <v>0.8993808049535603</v>
      </c>
      <c r="G149" s="35">
        <v>2.03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30650</v>
      </c>
      <c r="C150" s="22" t="s">
        <v>11</v>
      </c>
      <c r="D150" s="31">
        <v>25.22</v>
      </c>
      <c r="F150" s="34">
        <v>0.9489164086687306</v>
      </c>
      <c r="G150" s="35">
        <v>0.97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32300</v>
      </c>
      <c r="C151" s="22" t="s">
        <v>11</v>
      </c>
      <c r="D151" s="31">
        <v>24.25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33900</v>
      </c>
      <c r="C152" s="22" t="s">
        <v>11</v>
      </c>
      <c r="D152" s="31">
        <v>23.42</v>
      </c>
      <c r="F152" s="34">
        <v>1.0495356037151702</v>
      </c>
      <c r="G152" s="35">
        <v>-0.83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35500</v>
      </c>
      <c r="C153" s="22" t="s">
        <v>11</v>
      </c>
      <c r="D153" s="31">
        <v>22.7</v>
      </c>
      <c r="F153" s="34">
        <v>1.0990712074303406</v>
      </c>
      <c r="G153" s="35">
        <v>-1.55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38750</v>
      </c>
      <c r="C154" s="22" t="s">
        <v>11</v>
      </c>
      <c r="D154" s="31">
        <v>21.57</v>
      </c>
      <c r="F154" s="34">
        <v>1.1996904024767803</v>
      </c>
      <c r="G154" s="35">
        <v>-2.68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41950</v>
      </c>
      <c r="C155" s="22" t="s">
        <v>11</v>
      </c>
      <c r="D155" s="31">
        <v>20.9</v>
      </c>
      <c r="F155" s="36">
        <v>1.2987616099071206</v>
      </c>
      <c r="G155" s="37">
        <v>-3.35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32300</v>
      </c>
      <c r="C156" s="23"/>
      <c r="D156" s="38"/>
      <c r="G156" s="44">
        <v>10.74</v>
      </c>
    </row>
    <row r="157" spans="1:4" ht="12.75">
      <c r="A157" s="25" t="s">
        <v>8</v>
      </c>
      <c r="B157" s="39"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40708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40801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4150</v>
      </c>
      <c r="C164" s="22" t="s">
        <v>11</v>
      </c>
      <c r="D164" s="31">
        <v>35.3</v>
      </c>
      <c r="F164" s="32">
        <v>0.6974789915966386</v>
      </c>
      <c r="G164" s="33">
        <v>14.3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4750</v>
      </c>
      <c r="C165" s="22" t="s">
        <v>11</v>
      </c>
      <c r="D165" s="31">
        <v>29.83</v>
      </c>
      <c r="F165" s="34">
        <v>0.7983193277310925</v>
      </c>
      <c r="G165" s="35">
        <v>8.83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5350</v>
      </c>
      <c r="C166" s="22" t="s">
        <v>11</v>
      </c>
      <c r="D166" s="31">
        <v>25.06</v>
      </c>
      <c r="F166" s="34">
        <v>0.8991596638655462</v>
      </c>
      <c r="G166" s="35">
        <v>4.06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5650</v>
      </c>
      <c r="C167" s="22" t="s">
        <v>11</v>
      </c>
      <c r="D167" s="31">
        <v>22.94</v>
      </c>
      <c r="F167" s="34">
        <v>0.9495798319327731</v>
      </c>
      <c r="G167" s="35">
        <v>1.94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5950</v>
      </c>
      <c r="C168" s="22" t="s">
        <v>11</v>
      </c>
      <c r="D168" s="31">
        <v>21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6250</v>
      </c>
      <c r="C169" s="22" t="s">
        <v>11</v>
      </c>
      <c r="D169" s="31">
        <v>19.24</v>
      </c>
      <c r="F169" s="34">
        <v>1.050420168067227</v>
      </c>
      <c r="G169" s="35">
        <v>-1.76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6550</v>
      </c>
      <c r="C170" s="22" t="s">
        <v>11</v>
      </c>
      <c r="D170" s="31">
        <v>17.65</v>
      </c>
      <c r="F170" s="34">
        <v>1.1008403361344539</v>
      </c>
      <c r="G170" s="35">
        <v>-3.35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7150</v>
      </c>
      <c r="C171" s="22" t="s">
        <v>11</v>
      </c>
      <c r="D171" s="31">
        <v>15.01</v>
      </c>
      <c r="F171" s="34">
        <v>1.2016806722689075</v>
      </c>
      <c r="G171" s="35">
        <v>-5.99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7700</v>
      </c>
      <c r="C172" s="22" t="s">
        <v>11</v>
      </c>
      <c r="D172" s="31">
        <v>13.21</v>
      </c>
      <c r="F172" s="36">
        <v>1.2941176470588236</v>
      </c>
      <c r="G172" s="37">
        <v>-7.79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5950</v>
      </c>
      <c r="C173" s="23"/>
      <c r="D173" s="38"/>
      <c r="G173" s="44">
        <v>22.09</v>
      </c>
    </row>
    <row r="174" spans="1:4" ht="12.75">
      <c r="A174" s="25" t="s">
        <v>8</v>
      </c>
      <c r="B174" s="39"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40708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7.120000000000001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4200</v>
      </c>
      <c r="C181" s="22" t="s">
        <v>11</v>
      </c>
      <c r="D181" s="31">
        <v>33.16</v>
      </c>
      <c r="F181" s="32">
        <v>0.7</v>
      </c>
      <c r="G181" s="33">
        <v>11.66</v>
      </c>
      <c r="H181" s="44"/>
      <c r="IU181" s="72">
        <f t="shared" si="13"/>
        <v>4.289999999999999</v>
      </c>
      <c r="IV181" s="6" t="b">
        <f t="shared" si="14"/>
        <v>1</v>
      </c>
    </row>
    <row r="182" spans="1:256" ht="13.5" thickBot="1">
      <c r="A182" s="30" t="s">
        <v>5</v>
      </c>
      <c r="B182" s="22">
        <v>4800</v>
      </c>
      <c r="C182" s="22" t="s">
        <v>11</v>
      </c>
      <c r="D182" s="31">
        <v>28.66</v>
      </c>
      <c r="F182" s="34">
        <v>0.8</v>
      </c>
      <c r="G182" s="35">
        <v>7.16</v>
      </c>
      <c r="H182" s="44"/>
      <c r="IU182" s="72">
        <f t="shared" si="13"/>
        <v>1.9200000000000017</v>
      </c>
      <c r="IV182" s="6" t="b">
        <f t="shared" si="14"/>
        <v>1</v>
      </c>
    </row>
    <row r="183" spans="1:256" ht="13.5" thickBot="1">
      <c r="A183" s="30" t="s">
        <v>5</v>
      </c>
      <c r="B183" s="22">
        <v>5400</v>
      </c>
      <c r="C183" s="22" t="s">
        <v>11</v>
      </c>
      <c r="D183" s="31">
        <v>24.77</v>
      </c>
      <c r="F183" s="34">
        <v>0.9</v>
      </c>
      <c r="G183" s="35">
        <v>3.27</v>
      </c>
      <c r="H183" s="44"/>
      <c r="IU183" s="72">
        <f t="shared" si="13"/>
        <v>0.9800000000000004</v>
      </c>
      <c r="IV183" s="6" t="b">
        <f t="shared" si="14"/>
        <v>1</v>
      </c>
    </row>
    <row r="184" spans="1:256" ht="13.5" thickBot="1">
      <c r="A184" s="30" t="s">
        <v>5</v>
      </c>
      <c r="B184" s="22">
        <v>5700</v>
      </c>
      <c r="C184" s="22" t="s">
        <v>11</v>
      </c>
      <c r="D184" s="31">
        <v>23.06</v>
      </c>
      <c r="F184" s="34">
        <v>0.95</v>
      </c>
      <c r="G184" s="35">
        <v>1.56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6000</v>
      </c>
      <c r="C185" s="22" t="s">
        <v>11</v>
      </c>
      <c r="D185" s="31">
        <v>21.5</v>
      </c>
      <c r="F185" s="34">
        <v>1</v>
      </c>
      <c r="G185" s="35">
        <v>0</v>
      </c>
      <c r="H185" s="44"/>
      <c r="IU185" s="72">
        <f t="shared" si="13"/>
        <v>-0.7300000000000004</v>
      </c>
      <c r="IV185" s="6" t="b">
        <f t="shared" si="14"/>
        <v>1</v>
      </c>
    </row>
    <row r="186" spans="1:256" ht="13.5" thickBot="1">
      <c r="A186" s="30" t="s">
        <v>5</v>
      </c>
      <c r="B186" s="22">
        <v>6300</v>
      </c>
      <c r="C186" s="22" t="s">
        <v>11</v>
      </c>
      <c r="D186" s="31">
        <v>20.09</v>
      </c>
      <c r="F186" s="34">
        <v>1.05</v>
      </c>
      <c r="G186" s="35">
        <v>-1.41</v>
      </c>
      <c r="H186" s="44"/>
      <c r="IU186" s="72">
        <f t="shared" si="13"/>
        <v>-1.4699999999999989</v>
      </c>
      <c r="IV186" s="6" t="b">
        <f t="shared" si="14"/>
        <v>1</v>
      </c>
    </row>
    <row r="187" spans="1:256" ht="13.5" thickBot="1">
      <c r="A187" s="30" t="s">
        <v>5</v>
      </c>
      <c r="B187" s="22">
        <v>6600</v>
      </c>
      <c r="C187" s="22" t="s">
        <v>11</v>
      </c>
      <c r="D187" s="31">
        <v>18.84</v>
      </c>
      <c r="F187" s="34">
        <v>1.1</v>
      </c>
      <c r="G187" s="35">
        <v>-2.66</v>
      </c>
      <c r="H187" s="44"/>
      <c r="IU187" s="72">
        <f t="shared" si="13"/>
        <v>-2.4800000000000004</v>
      </c>
      <c r="IV187" s="6" t="b">
        <f t="shared" si="14"/>
        <v>1</v>
      </c>
    </row>
    <row r="188" spans="1:256" ht="12.75">
      <c r="A188" s="30" t="s">
        <v>5</v>
      </c>
      <c r="B188" s="22">
        <v>7200</v>
      </c>
      <c r="C188" s="22" t="s">
        <v>11</v>
      </c>
      <c r="D188" s="31">
        <v>16.8</v>
      </c>
      <c r="F188" s="34">
        <v>1.2</v>
      </c>
      <c r="G188" s="35">
        <v>-4.7</v>
      </c>
      <c r="H188" s="44"/>
      <c r="IU188" s="72">
        <f t="shared" si="13"/>
        <v>-3.0100000000000016</v>
      </c>
      <c r="IV188" s="6" t="b">
        <f t="shared" si="14"/>
        <v>1</v>
      </c>
    </row>
    <row r="189" spans="1:7" ht="13.5" thickBot="1">
      <c r="A189" s="30" t="s">
        <v>6</v>
      </c>
      <c r="B189" s="22">
        <v>7800</v>
      </c>
      <c r="C189" s="22" t="s">
        <v>11</v>
      </c>
      <c r="D189" s="31">
        <v>15.37</v>
      </c>
      <c r="F189" s="36">
        <v>1.3</v>
      </c>
      <c r="G189" s="37">
        <v>-6.13</v>
      </c>
    </row>
    <row r="190" spans="1:7" ht="12.75">
      <c r="A190" s="25" t="s">
        <v>7</v>
      </c>
      <c r="B190" s="22">
        <v>6000</v>
      </c>
      <c r="C190" s="23"/>
      <c r="D190" s="38"/>
      <c r="G190" s="44">
        <v>17.79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40708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6.98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4200</v>
      </c>
      <c r="C198" s="22" t="s">
        <v>11</v>
      </c>
      <c r="D198" s="31">
        <v>31.88</v>
      </c>
      <c r="F198" s="32">
        <v>0.7</v>
      </c>
      <c r="G198" s="33">
        <v>10.38</v>
      </c>
      <c r="IU198" s="72">
        <f t="shared" si="15"/>
        <v>4.210000000000001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4800</v>
      </c>
      <c r="C199" s="22" t="s">
        <v>11</v>
      </c>
      <c r="D199" s="31">
        <v>27.85</v>
      </c>
      <c r="F199" s="34">
        <v>0.8</v>
      </c>
      <c r="G199" s="35">
        <v>6.35</v>
      </c>
      <c r="IU199" s="72">
        <f t="shared" si="15"/>
        <v>1.8900000000000006</v>
      </c>
      <c r="IV199" s="6" t="b">
        <f t="shared" si="16"/>
        <v>1</v>
      </c>
    </row>
    <row r="200" spans="1:256" ht="13.5" thickBot="1">
      <c r="A200" s="30" t="s">
        <v>5</v>
      </c>
      <c r="B200" s="22">
        <v>5400</v>
      </c>
      <c r="C200" s="22" t="s">
        <v>11</v>
      </c>
      <c r="D200" s="31">
        <v>24.39</v>
      </c>
      <c r="F200" s="34">
        <v>0.9</v>
      </c>
      <c r="G200" s="35">
        <v>2.89</v>
      </c>
      <c r="IU200" s="72">
        <f t="shared" si="15"/>
        <v>0.8200000000000003</v>
      </c>
      <c r="IV200" s="6" t="b">
        <f t="shared" si="16"/>
        <v>1</v>
      </c>
    </row>
    <row r="201" spans="1:256" ht="13.5" thickBot="1">
      <c r="A201" s="30" t="s">
        <v>5</v>
      </c>
      <c r="B201" s="22">
        <v>5700</v>
      </c>
      <c r="C201" s="22" t="s">
        <v>11</v>
      </c>
      <c r="D201" s="31">
        <v>22.87</v>
      </c>
      <c r="F201" s="34">
        <v>0.95</v>
      </c>
      <c r="G201" s="35">
        <v>1.37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6000</v>
      </c>
      <c r="C202" s="22" t="s">
        <v>11</v>
      </c>
      <c r="D202" s="31">
        <v>21.5</v>
      </c>
      <c r="F202" s="34">
        <v>1</v>
      </c>
      <c r="G202" s="35">
        <v>0</v>
      </c>
      <c r="IU202" s="72">
        <f t="shared" si="15"/>
        <v>-0.8299999999999983</v>
      </c>
      <c r="IV202" s="6" t="b">
        <f t="shared" si="16"/>
        <v>0</v>
      </c>
    </row>
    <row r="203" spans="1:256" ht="13.5" thickBot="1">
      <c r="A203" s="30" t="s">
        <v>5</v>
      </c>
      <c r="B203" s="22">
        <v>6300</v>
      </c>
      <c r="C203" s="22" t="s">
        <v>11</v>
      </c>
      <c r="D203" s="31">
        <v>20.27</v>
      </c>
      <c r="F203" s="34">
        <v>1.05</v>
      </c>
      <c r="G203" s="35">
        <v>-1.23</v>
      </c>
      <c r="IU203" s="72">
        <f t="shared" si="15"/>
        <v>-1.5399999999999991</v>
      </c>
      <c r="IV203" s="6" t="b">
        <f t="shared" si="16"/>
        <v>1</v>
      </c>
    </row>
    <row r="204" spans="1:256" ht="13.5" thickBot="1">
      <c r="A204" s="30" t="s">
        <v>5</v>
      </c>
      <c r="B204" s="22">
        <v>6600</v>
      </c>
      <c r="C204" s="22" t="s">
        <v>11</v>
      </c>
      <c r="D204" s="31">
        <v>19.18</v>
      </c>
      <c r="F204" s="34">
        <v>1.1</v>
      </c>
      <c r="G204" s="35">
        <v>-2.32</v>
      </c>
      <c r="IU204" s="72">
        <f t="shared" si="15"/>
        <v>-2.5100000000000016</v>
      </c>
      <c r="IV204" s="6" t="b">
        <f t="shared" si="16"/>
        <v>1</v>
      </c>
    </row>
    <row r="205" spans="1:256" ht="12.75">
      <c r="A205" s="30" t="s">
        <v>5</v>
      </c>
      <c r="B205" s="22">
        <v>7200</v>
      </c>
      <c r="C205" s="22" t="s">
        <v>11</v>
      </c>
      <c r="D205" s="31">
        <v>17.43</v>
      </c>
      <c r="F205" s="34">
        <v>1.2</v>
      </c>
      <c r="G205" s="35">
        <v>-4.07</v>
      </c>
      <c r="IU205" s="72">
        <f t="shared" si="15"/>
        <v>-3.039999999999999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7750</v>
      </c>
      <c r="C206" s="22" t="s">
        <v>11</v>
      </c>
      <c r="D206" s="31">
        <v>16.32</v>
      </c>
      <c r="F206" s="36">
        <v>1.2916666666666667</v>
      </c>
      <c r="G206" s="37">
        <v>-5.18</v>
      </c>
    </row>
    <row r="207" spans="1:7" ht="12.75">
      <c r="A207" s="25" t="s">
        <v>7</v>
      </c>
      <c r="B207" s="22">
        <v>6000</v>
      </c>
      <c r="C207" s="23"/>
      <c r="D207" s="38"/>
      <c r="G207" s="44">
        <v>15.56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40708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41718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4500</v>
      </c>
      <c r="C215" s="22" t="s">
        <v>11</v>
      </c>
      <c r="D215" s="31">
        <v>30.87</v>
      </c>
      <c r="F215" s="32">
        <v>0.6976744186046512</v>
      </c>
      <c r="G215" s="33">
        <v>7.12</v>
      </c>
    </row>
    <row r="216" spans="1:7" ht="12.75">
      <c r="A216" s="30" t="s">
        <v>5</v>
      </c>
      <c r="B216" s="22">
        <v>5150</v>
      </c>
      <c r="C216" s="22" t="s">
        <v>11</v>
      </c>
      <c r="D216" s="31">
        <v>28.04</v>
      </c>
      <c r="F216" s="34">
        <v>0.7984496124031008</v>
      </c>
      <c r="G216" s="35">
        <v>4.29</v>
      </c>
    </row>
    <row r="217" spans="1:7" ht="12.75">
      <c r="A217" s="30" t="s">
        <v>5</v>
      </c>
      <c r="B217" s="22">
        <v>5800</v>
      </c>
      <c r="C217" s="22" t="s">
        <v>11</v>
      </c>
      <c r="D217" s="31">
        <v>25.67</v>
      </c>
      <c r="F217" s="34">
        <v>0.8992248062015504</v>
      </c>
      <c r="G217" s="35">
        <v>1.92</v>
      </c>
    </row>
    <row r="218" spans="1:7" ht="12.75">
      <c r="A218" s="30" t="s">
        <v>5</v>
      </c>
      <c r="B218" s="22">
        <v>6100</v>
      </c>
      <c r="C218" s="22" t="s">
        <v>11</v>
      </c>
      <c r="D218" s="31">
        <v>24.73</v>
      </c>
      <c r="F218" s="34">
        <v>0.9457364341085271</v>
      </c>
      <c r="G218" s="35">
        <v>0.98</v>
      </c>
    </row>
    <row r="219" spans="1:7" ht="12.75">
      <c r="A219" s="30" t="s">
        <v>5</v>
      </c>
      <c r="B219" s="22">
        <v>6450</v>
      </c>
      <c r="C219" s="22" t="s">
        <v>11</v>
      </c>
      <c r="D219" s="31">
        <v>23.75</v>
      </c>
      <c r="F219" s="34">
        <v>1</v>
      </c>
      <c r="G219" s="35">
        <v>0</v>
      </c>
    </row>
    <row r="220" spans="1:7" ht="12.75">
      <c r="A220" s="30" t="s">
        <v>5</v>
      </c>
      <c r="B220" s="22">
        <v>6750</v>
      </c>
      <c r="C220" s="22" t="s">
        <v>11</v>
      </c>
      <c r="D220" s="31">
        <v>23.02</v>
      </c>
      <c r="F220" s="34">
        <v>1.0465116279069768</v>
      </c>
      <c r="G220" s="35">
        <v>-0.73</v>
      </c>
    </row>
    <row r="221" spans="1:7" ht="12.75">
      <c r="A221" s="30" t="s">
        <v>5</v>
      </c>
      <c r="B221" s="22">
        <v>7100</v>
      </c>
      <c r="C221" s="22" t="s">
        <v>11</v>
      </c>
      <c r="D221" s="31">
        <v>22.28</v>
      </c>
      <c r="F221" s="34">
        <v>1.1007751937984496</v>
      </c>
      <c r="G221" s="35">
        <v>-1.47</v>
      </c>
    </row>
    <row r="222" spans="1:7" ht="12.75">
      <c r="A222" s="30" t="s">
        <v>5</v>
      </c>
      <c r="B222" s="22">
        <v>7750</v>
      </c>
      <c r="C222" s="22" t="s">
        <v>11</v>
      </c>
      <c r="D222" s="31">
        <v>21.27</v>
      </c>
      <c r="F222" s="34">
        <v>1.2015503875968991</v>
      </c>
      <c r="G222" s="35">
        <v>-2.48</v>
      </c>
    </row>
    <row r="223" spans="1:7" ht="13.5" thickBot="1">
      <c r="A223" s="30" t="s">
        <v>6</v>
      </c>
      <c r="B223" s="22">
        <v>8350</v>
      </c>
      <c r="C223" s="22" t="s">
        <v>11</v>
      </c>
      <c r="D223" s="31">
        <v>20.74</v>
      </c>
      <c r="F223" s="36">
        <v>1.2945736434108528</v>
      </c>
      <c r="G223" s="37">
        <v>-3.01</v>
      </c>
    </row>
    <row r="224" spans="1:7" ht="12.75">
      <c r="A224" s="25" t="s">
        <v>7</v>
      </c>
      <c r="B224" s="22">
        <v>6450</v>
      </c>
      <c r="C224" s="23"/>
      <c r="D224" s="38"/>
      <c r="G224" s="44">
        <v>10.129999999999999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40708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41809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4600</v>
      </c>
      <c r="C232" s="22" t="s">
        <v>11</v>
      </c>
      <c r="D232" s="31">
        <v>30.73</v>
      </c>
      <c r="F232" s="32">
        <v>0.7022900763358778</v>
      </c>
      <c r="G232" s="33">
        <v>6.98</v>
      </c>
    </row>
    <row r="233" spans="1:7" ht="12.75">
      <c r="A233" s="30" t="s">
        <v>5</v>
      </c>
      <c r="B233" s="22">
        <v>5250</v>
      </c>
      <c r="C233" s="22" t="s">
        <v>11</v>
      </c>
      <c r="D233" s="31">
        <v>27.96</v>
      </c>
      <c r="F233" s="34">
        <v>0.8015267175572519</v>
      </c>
      <c r="G233" s="35">
        <v>4.21</v>
      </c>
    </row>
    <row r="234" spans="1:7" ht="12.75">
      <c r="A234" s="30" t="s">
        <v>5</v>
      </c>
      <c r="B234" s="22">
        <v>5900</v>
      </c>
      <c r="C234" s="22" t="s">
        <v>11</v>
      </c>
      <c r="D234" s="31">
        <v>25.64</v>
      </c>
      <c r="F234" s="34">
        <v>0.9007633587786259</v>
      </c>
      <c r="G234" s="35">
        <v>1.89</v>
      </c>
    </row>
    <row r="235" spans="1:7" ht="12.75">
      <c r="A235" s="30" t="s">
        <v>5</v>
      </c>
      <c r="B235" s="22">
        <v>6250</v>
      </c>
      <c r="C235" s="22" t="s">
        <v>11</v>
      </c>
      <c r="D235" s="31">
        <v>24.57</v>
      </c>
      <c r="F235" s="34">
        <v>0.9541984732824428</v>
      </c>
      <c r="G235" s="35">
        <v>0.82</v>
      </c>
    </row>
    <row r="236" spans="1:7" ht="12.75">
      <c r="A236" s="30" t="s">
        <v>5</v>
      </c>
      <c r="B236" s="22">
        <v>6550</v>
      </c>
      <c r="C236" s="22" t="s">
        <v>11</v>
      </c>
      <c r="D236" s="31">
        <v>23.75</v>
      </c>
      <c r="F236" s="34">
        <v>1</v>
      </c>
      <c r="G236" s="35">
        <v>0</v>
      </c>
    </row>
    <row r="237" spans="1:7" ht="12.75">
      <c r="A237" s="30" t="s">
        <v>5</v>
      </c>
      <c r="B237" s="22">
        <v>6900</v>
      </c>
      <c r="C237" s="22" t="s">
        <v>11</v>
      </c>
      <c r="D237" s="31">
        <v>22.92</v>
      </c>
      <c r="F237" s="34">
        <v>1.0534351145038168</v>
      </c>
      <c r="G237" s="35">
        <v>-0.83</v>
      </c>
    </row>
    <row r="238" spans="1:7" ht="12.75">
      <c r="A238" s="30" t="s">
        <v>5</v>
      </c>
      <c r="B238" s="22">
        <v>7250</v>
      </c>
      <c r="C238" s="22" t="s">
        <v>11</v>
      </c>
      <c r="D238" s="31">
        <v>22.21</v>
      </c>
      <c r="F238" s="34">
        <v>1.1068702290076335</v>
      </c>
      <c r="G238" s="35">
        <v>-1.54</v>
      </c>
    </row>
    <row r="239" spans="1:7" ht="12.75">
      <c r="A239" s="30" t="s">
        <v>5</v>
      </c>
      <c r="B239" s="22">
        <v>7900</v>
      </c>
      <c r="C239" s="22" t="s">
        <v>11</v>
      </c>
      <c r="D239" s="31">
        <v>21.24</v>
      </c>
      <c r="F239" s="34">
        <v>1.2061068702290076</v>
      </c>
      <c r="G239" s="35">
        <v>-2.51</v>
      </c>
    </row>
    <row r="240" spans="1:7" ht="13.5" thickBot="1">
      <c r="A240" s="30" t="s">
        <v>6</v>
      </c>
      <c r="B240" s="22">
        <v>8550</v>
      </c>
      <c r="C240" s="22" t="s">
        <v>11</v>
      </c>
      <c r="D240" s="31">
        <v>20.71</v>
      </c>
      <c r="F240" s="36">
        <v>1.3053435114503817</v>
      </c>
      <c r="G240" s="37">
        <v>-3.04</v>
      </c>
    </row>
    <row r="241" spans="1:7" ht="12.75">
      <c r="A241" s="25" t="s">
        <v>7</v>
      </c>
      <c r="B241" s="22">
        <v>6550</v>
      </c>
      <c r="C241" s="23"/>
      <c r="D241" s="38"/>
      <c r="G241" s="44">
        <v>10.02</v>
      </c>
    </row>
    <row r="242" spans="1:4" ht="12.75">
      <c r="A242" s="25" t="s">
        <v>8</v>
      </c>
      <c r="B242" s="39">
        <v>23.75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40708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41900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4700</v>
      </c>
      <c r="C249" s="22" t="s">
        <v>11</v>
      </c>
      <c r="D249" s="31">
        <v>30.76</v>
      </c>
      <c r="F249" s="32">
        <v>0.7014925373134329</v>
      </c>
      <c r="G249" s="33">
        <v>7.01</v>
      </c>
    </row>
    <row r="250" spans="1:7" ht="12.75">
      <c r="A250" s="30" t="s">
        <v>5</v>
      </c>
      <c r="B250" s="22">
        <v>5350</v>
      </c>
      <c r="C250" s="22" t="s">
        <v>11</v>
      </c>
      <c r="D250" s="31">
        <v>28.04</v>
      </c>
      <c r="F250" s="34">
        <v>0.7985074626865671</v>
      </c>
      <c r="G250" s="35">
        <v>4.29</v>
      </c>
    </row>
    <row r="251" spans="1:7" ht="12.75">
      <c r="A251" s="30" t="s">
        <v>5</v>
      </c>
      <c r="B251" s="22">
        <v>6050</v>
      </c>
      <c r="C251" s="22" t="s">
        <v>11</v>
      </c>
      <c r="D251" s="31">
        <v>25.59</v>
      </c>
      <c r="F251" s="34">
        <v>0.9029850746268657</v>
      </c>
      <c r="G251" s="35">
        <v>1.84</v>
      </c>
    </row>
    <row r="252" spans="1:7" ht="12.75">
      <c r="A252" s="30" t="s">
        <v>5</v>
      </c>
      <c r="B252" s="22">
        <v>6400</v>
      </c>
      <c r="C252" s="22" t="s">
        <v>11</v>
      </c>
      <c r="D252" s="31">
        <v>24.55</v>
      </c>
      <c r="F252" s="34">
        <v>0.9552238805970149</v>
      </c>
      <c r="G252" s="35">
        <v>0.8</v>
      </c>
    </row>
    <row r="253" spans="1:7" ht="12.75">
      <c r="A253" s="30" t="s">
        <v>5</v>
      </c>
      <c r="B253" s="22">
        <v>6700</v>
      </c>
      <c r="C253" s="22" t="s">
        <v>11</v>
      </c>
      <c r="D253" s="31">
        <v>23.75</v>
      </c>
      <c r="F253" s="34">
        <v>1</v>
      </c>
      <c r="G253" s="35">
        <v>0</v>
      </c>
    </row>
    <row r="254" spans="1:7" ht="12.75">
      <c r="A254" s="30" t="s">
        <v>5</v>
      </c>
      <c r="B254" s="22">
        <v>7050</v>
      </c>
      <c r="C254" s="22" t="s">
        <v>11</v>
      </c>
      <c r="D254" s="31">
        <v>22.93</v>
      </c>
      <c r="F254" s="34">
        <v>1.0522388059701493</v>
      </c>
      <c r="G254" s="35">
        <v>-0.82</v>
      </c>
    </row>
    <row r="255" spans="1:7" ht="12.75">
      <c r="A255" s="30" t="s">
        <v>5</v>
      </c>
      <c r="B255" s="22">
        <v>7400</v>
      </c>
      <c r="C255" s="22" t="s">
        <v>11</v>
      </c>
      <c r="D255" s="31">
        <v>22.24</v>
      </c>
      <c r="F255" s="34">
        <v>1.1044776119402986</v>
      </c>
      <c r="G255" s="35">
        <v>-1.51</v>
      </c>
    </row>
    <row r="256" spans="1:7" ht="12.75">
      <c r="A256" s="30" t="s">
        <v>5</v>
      </c>
      <c r="B256" s="22">
        <v>8050</v>
      </c>
      <c r="C256" s="22" t="s">
        <v>11</v>
      </c>
      <c r="D256" s="31">
        <v>21.27</v>
      </c>
      <c r="F256" s="34">
        <v>1.2014925373134329</v>
      </c>
      <c r="G256" s="35">
        <v>-2.48</v>
      </c>
    </row>
    <row r="257" spans="1:7" ht="13.5" thickBot="1">
      <c r="A257" s="30" t="s">
        <v>6</v>
      </c>
      <c r="B257" s="22">
        <v>8700</v>
      </c>
      <c r="C257" s="22" t="s">
        <v>11</v>
      </c>
      <c r="D257" s="31">
        <v>20.73</v>
      </c>
      <c r="F257" s="36">
        <v>1.2985074626865671</v>
      </c>
      <c r="G257" s="37">
        <v>-3.02</v>
      </c>
    </row>
    <row r="258" spans="1:7" ht="12.75">
      <c r="A258" s="25" t="s">
        <v>7</v>
      </c>
      <c r="B258" s="22">
        <v>6700</v>
      </c>
      <c r="C258" s="23"/>
      <c r="D258" s="38"/>
      <c r="G258" s="44">
        <v>10.03</v>
      </c>
    </row>
    <row r="259" spans="1:4" ht="12.75">
      <c r="A259" s="25" t="s">
        <v>8</v>
      </c>
      <c r="B259" s="39">
        <v>23.75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40708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41991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4700</v>
      </c>
      <c r="C266" s="22" t="s">
        <v>11</v>
      </c>
      <c r="D266" s="31">
        <v>30.76</v>
      </c>
      <c r="F266" s="32">
        <v>0.7014925373134329</v>
      </c>
      <c r="G266" s="33">
        <v>7.01</v>
      </c>
    </row>
    <row r="267" spans="1:7" ht="12.75">
      <c r="A267" s="30" t="s">
        <v>5</v>
      </c>
      <c r="B267" s="22">
        <v>5350</v>
      </c>
      <c r="C267" s="22" t="s">
        <v>11</v>
      </c>
      <c r="D267" s="31">
        <v>28.04</v>
      </c>
      <c r="F267" s="34">
        <v>0.7985074626865671</v>
      </c>
      <c r="G267" s="35">
        <v>4.29</v>
      </c>
    </row>
    <row r="268" spans="1:7" ht="12.75">
      <c r="A268" s="30" t="s">
        <v>5</v>
      </c>
      <c r="B268" s="22">
        <v>6050</v>
      </c>
      <c r="C268" s="22" t="s">
        <v>11</v>
      </c>
      <c r="D268" s="31">
        <v>25.59</v>
      </c>
      <c r="F268" s="34">
        <v>0.9029850746268657</v>
      </c>
      <c r="G268" s="35">
        <v>1.84</v>
      </c>
    </row>
    <row r="269" spans="1:7" ht="12.75">
      <c r="A269" s="30" t="s">
        <v>5</v>
      </c>
      <c r="B269" s="22">
        <v>6400</v>
      </c>
      <c r="C269" s="22" t="s">
        <v>11</v>
      </c>
      <c r="D269" s="31">
        <v>24.55</v>
      </c>
      <c r="F269" s="34">
        <v>0.9552238805970149</v>
      </c>
      <c r="G269" s="35">
        <v>0.8</v>
      </c>
    </row>
    <row r="270" spans="1:7" ht="12.75">
      <c r="A270" s="30" t="s">
        <v>5</v>
      </c>
      <c r="B270" s="22">
        <v>6700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7050</v>
      </c>
      <c r="C271" s="22" t="s">
        <v>11</v>
      </c>
      <c r="D271" s="31">
        <v>22.93</v>
      </c>
      <c r="F271" s="34">
        <v>1.0522388059701493</v>
      </c>
      <c r="G271" s="35">
        <v>-0.82</v>
      </c>
    </row>
    <row r="272" spans="1:7" ht="12.75">
      <c r="A272" s="30" t="s">
        <v>5</v>
      </c>
      <c r="B272" s="22">
        <v>7400</v>
      </c>
      <c r="C272" s="22" t="s">
        <v>11</v>
      </c>
      <c r="D272" s="31">
        <v>22.24</v>
      </c>
      <c r="F272" s="34">
        <v>1.1044776119402986</v>
      </c>
      <c r="G272" s="35">
        <v>-1.51</v>
      </c>
    </row>
    <row r="273" spans="1:7" ht="12.75">
      <c r="A273" s="30" t="s">
        <v>5</v>
      </c>
      <c r="B273" s="22">
        <v>8050</v>
      </c>
      <c r="C273" s="22" t="s">
        <v>11</v>
      </c>
      <c r="D273" s="31">
        <v>21.27</v>
      </c>
      <c r="F273" s="34">
        <v>1.2014925373134329</v>
      </c>
      <c r="G273" s="35">
        <v>-2.48</v>
      </c>
    </row>
    <row r="274" spans="1:7" ht="13.5" thickBot="1">
      <c r="A274" s="30" t="s">
        <v>6</v>
      </c>
      <c r="B274" s="22">
        <v>8750</v>
      </c>
      <c r="C274" s="22" t="s">
        <v>11</v>
      </c>
      <c r="D274" s="31">
        <v>20.71</v>
      </c>
      <c r="F274" s="36">
        <v>1.3059701492537314</v>
      </c>
      <c r="G274" s="37">
        <v>-3.04</v>
      </c>
    </row>
    <row r="275" spans="1:7" ht="12.75">
      <c r="A275" s="25" t="s">
        <v>7</v>
      </c>
      <c r="B275" s="22">
        <v>6700</v>
      </c>
      <c r="C275" s="23"/>
      <c r="D275" s="38"/>
      <c r="G275" s="44">
        <v>10.05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40708</v>
      </c>
      <c r="C280" s="19"/>
      <c r="D280" s="20"/>
    </row>
    <row r="281" spans="1:4" ht="13.5" thickBot="1">
      <c r="A281" s="21" t="s">
        <v>0</v>
      </c>
      <c r="B281" s="22" t="s">
        <v>50</v>
      </c>
      <c r="C281" s="23"/>
      <c r="D281" s="24"/>
    </row>
    <row r="282" spans="1:7" ht="13.5" thickBot="1">
      <c r="A282" s="25" t="s">
        <v>4</v>
      </c>
      <c r="B282" s="26">
        <v>40801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21200</v>
      </c>
      <c r="C283" s="22" t="s">
        <v>11</v>
      </c>
      <c r="D283" s="31">
        <v>32.2</v>
      </c>
      <c r="F283" s="32">
        <v>0.6996699669966997</v>
      </c>
      <c r="G283" s="33">
        <v>12.7</v>
      </c>
    </row>
    <row r="284" spans="1:7" ht="12.75">
      <c r="A284" s="30" t="s">
        <v>5</v>
      </c>
      <c r="B284" s="22">
        <v>24250</v>
      </c>
      <c r="C284" s="22" t="s">
        <v>11</v>
      </c>
      <c r="D284" s="31">
        <v>27.53</v>
      </c>
      <c r="F284" s="34">
        <v>0.8003300330033003</v>
      </c>
      <c r="G284" s="35">
        <v>8.03</v>
      </c>
    </row>
    <row r="285" spans="1:7" ht="12.75">
      <c r="A285" s="30" t="s">
        <v>5</v>
      </c>
      <c r="B285" s="22">
        <v>27300</v>
      </c>
      <c r="C285" s="22" t="s">
        <v>11</v>
      </c>
      <c r="D285" s="31">
        <v>23.26</v>
      </c>
      <c r="F285" s="34">
        <v>0.900990099009901</v>
      </c>
      <c r="G285" s="35">
        <v>3.76</v>
      </c>
    </row>
    <row r="286" spans="1:7" ht="12.75">
      <c r="A286" s="30" t="s">
        <v>5</v>
      </c>
      <c r="B286" s="22">
        <v>28800</v>
      </c>
      <c r="C286" s="22" t="s">
        <v>11</v>
      </c>
      <c r="D286" s="31">
        <v>21.31</v>
      </c>
      <c r="F286" s="34">
        <v>0.9504950495049505</v>
      </c>
      <c r="G286" s="35">
        <v>1.81</v>
      </c>
    </row>
    <row r="287" spans="1:7" ht="12.75">
      <c r="A287" s="30" t="s">
        <v>5</v>
      </c>
      <c r="B287" s="22">
        <v>30300</v>
      </c>
      <c r="C287" s="22" t="s">
        <v>11</v>
      </c>
      <c r="D287" s="31">
        <v>19.5</v>
      </c>
      <c r="F287" s="34">
        <v>1</v>
      </c>
      <c r="G287" s="35">
        <v>0</v>
      </c>
    </row>
    <row r="288" spans="1:7" ht="12.75">
      <c r="A288" s="30" t="s">
        <v>5</v>
      </c>
      <c r="B288" s="22">
        <v>31850</v>
      </c>
      <c r="C288" s="22" t="s">
        <v>11</v>
      </c>
      <c r="D288" s="31">
        <v>17.89</v>
      </c>
      <c r="F288" s="34">
        <v>1.051155115511551</v>
      </c>
      <c r="G288" s="35">
        <v>-1.61</v>
      </c>
    </row>
    <row r="289" spans="1:7" ht="12.75">
      <c r="A289" s="30" t="s">
        <v>5</v>
      </c>
      <c r="B289" s="22">
        <v>33350</v>
      </c>
      <c r="C289" s="22" t="s">
        <v>11</v>
      </c>
      <c r="D289" s="31">
        <v>16.66</v>
      </c>
      <c r="F289" s="34">
        <v>1.1006600660066006</v>
      </c>
      <c r="G289" s="35">
        <v>-2.84</v>
      </c>
    </row>
    <row r="290" spans="1:7" ht="12.75">
      <c r="A290" s="30" t="s">
        <v>5</v>
      </c>
      <c r="B290" s="22">
        <v>36400</v>
      </c>
      <c r="C290" s="22" t="s">
        <v>11</v>
      </c>
      <c r="D290" s="31">
        <v>15.39</v>
      </c>
      <c r="F290" s="34">
        <v>1.2013201320132014</v>
      </c>
      <c r="G290" s="35">
        <v>-4.11</v>
      </c>
    </row>
    <row r="291" spans="1:7" ht="13.5" thickBot="1">
      <c r="A291" s="30" t="s">
        <v>6</v>
      </c>
      <c r="B291" s="22">
        <v>39400</v>
      </c>
      <c r="C291" s="22" t="s">
        <v>11</v>
      </c>
      <c r="D291" s="31">
        <v>14.8</v>
      </c>
      <c r="F291" s="36">
        <v>1.3003300330033003</v>
      </c>
      <c r="G291" s="37">
        <v>-4.7</v>
      </c>
    </row>
    <row r="292" spans="1:7" ht="12.75">
      <c r="A292" s="25" t="s">
        <v>7</v>
      </c>
      <c r="B292" s="22">
        <v>30300</v>
      </c>
      <c r="C292" s="23"/>
      <c r="D292" s="38"/>
      <c r="G292" s="44">
        <v>17.4</v>
      </c>
    </row>
    <row r="293" spans="1:4" ht="12.75">
      <c r="A293" s="25" t="s">
        <v>8</v>
      </c>
      <c r="B293" s="39">
        <v>19.5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40708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19500</v>
      </c>
      <c r="C300" s="22" t="s">
        <v>11</v>
      </c>
      <c r="D300" s="31">
        <v>36.54</v>
      </c>
      <c r="F300" s="32">
        <v>0.6989247311827957</v>
      </c>
      <c r="G300" s="33">
        <v>14.54</v>
      </c>
    </row>
    <row r="301" spans="1:7" ht="12.75">
      <c r="A301" s="30" t="s">
        <v>5</v>
      </c>
      <c r="B301" s="22">
        <v>22300</v>
      </c>
      <c r="C301" s="22" t="s">
        <v>11</v>
      </c>
      <c r="D301" s="31">
        <v>31</v>
      </c>
      <c r="F301" s="34">
        <v>0.7992831541218638</v>
      </c>
      <c r="G301" s="35">
        <v>9</v>
      </c>
    </row>
    <row r="302" spans="1:7" ht="12.75">
      <c r="A302" s="30" t="s">
        <v>5</v>
      </c>
      <c r="B302" s="22">
        <v>25100</v>
      </c>
      <c r="C302" s="22" t="s">
        <v>11</v>
      </c>
      <c r="D302" s="31">
        <v>26.15</v>
      </c>
      <c r="F302" s="34">
        <v>0.899641577060932</v>
      </c>
      <c r="G302" s="35">
        <v>4.15</v>
      </c>
    </row>
    <row r="303" spans="1:7" ht="12.75">
      <c r="A303" s="30" t="s">
        <v>5</v>
      </c>
      <c r="B303" s="22">
        <v>26500</v>
      </c>
      <c r="C303" s="22" t="s">
        <v>11</v>
      </c>
      <c r="D303" s="31">
        <v>23.99</v>
      </c>
      <c r="F303" s="34">
        <v>0.9498207885304659</v>
      </c>
      <c r="G303" s="35">
        <v>1.99</v>
      </c>
    </row>
    <row r="304" spans="1:7" ht="12.75">
      <c r="A304" s="30" t="s">
        <v>5</v>
      </c>
      <c r="B304" s="22">
        <v>27900</v>
      </c>
      <c r="C304" s="22" t="s">
        <v>11</v>
      </c>
      <c r="D304" s="31">
        <v>22</v>
      </c>
      <c r="F304" s="34">
        <v>1</v>
      </c>
      <c r="G304" s="35">
        <v>0</v>
      </c>
    </row>
    <row r="305" spans="1:7" ht="12.75">
      <c r="A305" s="30" t="s">
        <v>5</v>
      </c>
      <c r="B305" s="22">
        <v>29300</v>
      </c>
      <c r="C305" s="22" t="s">
        <v>11</v>
      </c>
      <c r="D305" s="31">
        <v>20.19</v>
      </c>
      <c r="F305" s="34">
        <v>1.050179211469534</v>
      </c>
      <c r="G305" s="35">
        <v>-1.81</v>
      </c>
    </row>
    <row r="306" spans="1:7" ht="12.75">
      <c r="A306" s="30" t="s">
        <v>5</v>
      </c>
      <c r="B306" s="22">
        <v>30650</v>
      </c>
      <c r="C306" s="22" t="s">
        <v>11</v>
      </c>
      <c r="D306" s="31">
        <v>18.61</v>
      </c>
      <c r="F306" s="34">
        <v>1.0985663082437276</v>
      </c>
      <c r="G306" s="35">
        <v>-3.39</v>
      </c>
    </row>
    <row r="307" spans="1:7" ht="12.75">
      <c r="A307" s="30" t="s">
        <v>5</v>
      </c>
      <c r="B307" s="22">
        <v>33450</v>
      </c>
      <c r="C307" s="22" t="s">
        <v>11</v>
      </c>
      <c r="D307" s="31">
        <v>15.85</v>
      </c>
      <c r="F307" s="34">
        <v>1.1989247311827957</v>
      </c>
      <c r="G307" s="35">
        <v>-6.15</v>
      </c>
    </row>
    <row r="308" spans="1:7" ht="13.5" thickBot="1">
      <c r="A308" s="30" t="s">
        <v>6</v>
      </c>
      <c r="B308" s="22">
        <v>36250</v>
      </c>
      <c r="C308" s="22" t="s">
        <v>11</v>
      </c>
      <c r="D308" s="31">
        <v>13.8</v>
      </c>
      <c r="F308" s="36">
        <v>1.299283154121864</v>
      </c>
      <c r="G308" s="37">
        <v>-8.2</v>
      </c>
    </row>
    <row r="309" spans="1:7" ht="12.75">
      <c r="A309" s="25" t="s">
        <v>7</v>
      </c>
      <c r="B309" s="22">
        <v>27900</v>
      </c>
      <c r="C309" s="23"/>
      <c r="D309" s="38"/>
      <c r="G309" s="44">
        <v>22.74</v>
      </c>
    </row>
    <row r="310" spans="1:4" ht="12.75">
      <c r="A310" s="25" t="s">
        <v>8</v>
      </c>
      <c r="B310" s="39">
        <v>22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12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40708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21900</v>
      </c>
      <c r="C317" s="22" t="s">
        <v>11</v>
      </c>
      <c r="D317" s="31">
        <v>36.43</v>
      </c>
      <c r="F317" s="32">
        <v>0.7008</v>
      </c>
      <c r="G317" s="33">
        <v>14.43</v>
      </c>
    </row>
    <row r="318" spans="1:7" ht="12.75">
      <c r="A318" s="30" t="s">
        <v>5</v>
      </c>
      <c r="B318" s="22">
        <v>25000</v>
      </c>
      <c r="C318" s="22" t="s">
        <v>11</v>
      </c>
      <c r="D318" s="31">
        <v>30.96</v>
      </c>
      <c r="F318" s="34">
        <v>0.8</v>
      </c>
      <c r="G318" s="35">
        <v>8.96</v>
      </c>
    </row>
    <row r="319" spans="1:7" ht="12.75">
      <c r="A319" s="30" t="s">
        <v>5</v>
      </c>
      <c r="B319" s="22">
        <v>28150</v>
      </c>
      <c r="C319" s="22" t="s">
        <v>11</v>
      </c>
      <c r="D319" s="31">
        <v>26.09</v>
      </c>
      <c r="F319" s="34">
        <v>0.9008</v>
      </c>
      <c r="G319" s="35">
        <v>4.09</v>
      </c>
    </row>
    <row r="320" spans="1:7" ht="12.75">
      <c r="A320" s="30" t="s">
        <v>5</v>
      </c>
      <c r="B320" s="22">
        <v>29700</v>
      </c>
      <c r="C320" s="22" t="s">
        <v>11</v>
      </c>
      <c r="D320" s="31">
        <v>23.96</v>
      </c>
      <c r="F320" s="34">
        <v>0.9504</v>
      </c>
      <c r="G320" s="35">
        <v>1.96</v>
      </c>
    </row>
    <row r="321" spans="1:7" ht="12.75">
      <c r="A321" s="30" t="s">
        <v>5</v>
      </c>
      <c r="B321" s="22">
        <v>31250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32850</v>
      </c>
      <c r="C322" s="22" t="s">
        <v>11</v>
      </c>
      <c r="D322" s="31">
        <v>20.15</v>
      </c>
      <c r="F322" s="34">
        <v>1.0512</v>
      </c>
      <c r="G322" s="35">
        <v>-1.85</v>
      </c>
    </row>
    <row r="323" spans="1:7" ht="12.75">
      <c r="A323" s="30" t="s">
        <v>5</v>
      </c>
      <c r="B323" s="22">
        <v>34400</v>
      </c>
      <c r="C323" s="22" t="s">
        <v>11</v>
      </c>
      <c r="D323" s="31">
        <v>18.54</v>
      </c>
      <c r="F323" s="34">
        <v>1.1008</v>
      </c>
      <c r="G323" s="35">
        <v>-3.46</v>
      </c>
    </row>
    <row r="324" spans="1:7" ht="12.75">
      <c r="A324" s="30" t="s">
        <v>5</v>
      </c>
      <c r="B324" s="22">
        <v>37500</v>
      </c>
      <c r="C324" s="22" t="s">
        <v>11</v>
      </c>
      <c r="D324" s="31">
        <v>15.83</v>
      </c>
      <c r="F324" s="34">
        <v>1.2</v>
      </c>
      <c r="G324" s="35">
        <v>-6.17</v>
      </c>
    </row>
    <row r="325" spans="1:7" ht="13.5" thickBot="1">
      <c r="A325" s="30" t="s">
        <v>6</v>
      </c>
      <c r="B325" s="22">
        <v>40650</v>
      </c>
      <c r="C325" s="22" t="s">
        <v>11</v>
      </c>
      <c r="D325" s="31">
        <v>13.77</v>
      </c>
      <c r="F325" s="36">
        <v>1.3008</v>
      </c>
      <c r="G325" s="37">
        <v>-8.23</v>
      </c>
    </row>
    <row r="326" spans="1:7" ht="12.75">
      <c r="A326" s="25" t="s">
        <v>7</v>
      </c>
      <c r="B326" s="22">
        <v>31250</v>
      </c>
      <c r="C326" s="23"/>
      <c r="D326" s="38"/>
      <c r="G326" s="44">
        <v>22.66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7:K37"/>
    <mergeCell ref="J46:K46"/>
    <mergeCell ref="J49:K49"/>
    <mergeCell ref="J52:K52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2011-06-14T09:53:27Z</dcterms:modified>
  <cp:category/>
  <cp:version/>
  <cp:contentType/>
  <cp:contentStatus/>
</cp:coreProperties>
</file>